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8"/>
  <workbookPr/>
  <mc:AlternateContent xmlns:mc="http://schemas.openxmlformats.org/markup-compatibility/2006">
    <mc:Choice Requires="x15">
      <x15ac:absPath xmlns:x15ac="http://schemas.microsoft.com/office/spreadsheetml/2010/11/ac" url="D:\SixSigmaKaizen\sixsigmakaizen.com\downloads\templates\"/>
    </mc:Choice>
  </mc:AlternateContent>
  <xr:revisionPtr revIDLastSave="0" documentId="13_ncr:1_{992CCF48-2E6D-4090-8A28-7FAE816F2424}" xr6:coauthVersionLast="47" xr6:coauthVersionMax="47" xr10:uidLastSave="{00000000-0000-0000-0000-000000000000}"/>
  <bookViews>
    <workbookView xWindow="-120" yWindow="-120" windowWidth="29040" windowHeight="15720" activeTab="5" xr2:uid="{00000000-000D-0000-FFFF-FFFF00000000}"/>
  </bookViews>
  <sheets>
    <sheet name="How-To" sheetId="1" r:id="rId1"/>
    <sheet name="Project Charter" sheetId="2" r:id="rId2"/>
    <sheet name="Data Collection Plan" sheetId="3" r:id="rId3"/>
    <sheet name="Control Plan" sheetId="4" r:id="rId4"/>
    <sheet name="Tollgate Checklist" sheetId="5" r:id="rId5"/>
    <sheet name="Dashboard" sheetId="6" r:id="rId6"/>
  </sheets>
  <definedNames>
    <definedName name="_xlnm.Print_Area" localSheetId="3">'Control Plan'!$A$1:$F$13</definedName>
    <definedName name="_xlnm.Print_Area" localSheetId="5">Dashboard!$A$1:$E$31</definedName>
    <definedName name="_xlnm.Print_Area" localSheetId="2">'Data Collection Plan'!$A$1:$G$15</definedName>
    <definedName name="_xlnm.Print_Area" localSheetId="0">'How-To'!$A$1:$A$24</definedName>
    <definedName name="_xlnm.Print_Area" localSheetId="1">'Project Charter'!$A$1:$D$42</definedName>
    <definedName name="_xlnm.Print_Area" localSheetId="4">'Tollgate Checklist'!$A$1:$E$13</definedName>
    <definedName name="_xlnm.Print_Titles" localSheetId="3">'Control Plan'!$1:$1</definedName>
    <definedName name="_xlnm.Print_Titles" localSheetId="2">'Data Collection Plan'!$1:$1</definedName>
    <definedName name="_xlnm.Print_Titles" localSheetId="4">'Tollgate Checklist'!$1:$1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6" l="1" a="1"/>
  <c r="B4" i="6"/>
  <c r="B16" i="6"/>
  <c r="B15" i="6"/>
  <c r="B11" i="6"/>
  <c r="B10" i="6"/>
  <c r="B9" i="6"/>
  <c r="B8" i="6"/>
  <c r="B7" i="6"/>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<sst xmlns="http://schemas.openxmlformats.org/spreadsheetml/2006/main" count="122" uniqueCount="103">
  <si>
    <t>DMAIC Project Files</t>
  </si>
  <si>
    <t>A linked set of the core DMAIC project documents: charter, data collection plan, control plan, and tollgate checklist, plus a live dashboard.</t>
  </si>
  <si>
    <t>What this workbook is for</t>
  </si>
  <si>
    <t>A DMAIC project generates several standing documents that get referenced throughout the project and reviewed at each phase gate. This workbook keeps the Project Charter, Data Collection Plan, Control Plan, and Tollgate Checklist in one linked file instead of scattered across separate documents, with a Dashboard that rolls up gate completion automatically.</t>
  </si>
  <si>
    <t>How to use each tab</t>
  </si>
  <si>
    <t>Project Charter</t>
  </si>
  <si>
    <t>Complete this first. It anchors the problem, goal, scope, and team for the whole project.</t>
  </si>
  <si>
    <t>Data Collection Plan</t>
  </si>
  <si>
    <t>Complete during Measure, before data collection starts, so every metric has an agreed operational definition and sampling approach.</t>
  </si>
  <si>
    <t>Control Plan</t>
  </si>
  <si>
    <t>Complete during Control, once the improved process is stable, to document how the gains will be sustained.</t>
  </si>
  <si>
    <t>Tollgate Checklist</t>
  </si>
  <si>
    <t>Update at the end of each DMAIC phase. Mark each criterion Yes/No/Partial and the Dashboard computes percent-complete per phase automatically.</t>
  </si>
  <si>
    <t>Dashboard</t>
  </si>
  <si>
    <t>Color key</t>
  </si>
  <si>
    <t>Light blue cells</t>
  </si>
  <si>
    <t>White cells with a formula</t>
  </si>
  <si>
    <t>DMAIC PROJECT CHARTER</t>
  </si>
  <si>
    <t>Project Name:</t>
  </si>
  <si>
    <t>Project Lead:</t>
  </si>
  <si>
    <t>Sponsor:</t>
  </si>
  <si>
    <t>Start Date:</t>
  </si>
  <si>
    <t>Target Completion Date:</t>
  </si>
  <si>
    <t>Problem Statement</t>
  </si>
  <si>
    <t>Goal Statement (SMART)</t>
  </si>
  <si>
    <t>Business Case</t>
  </si>
  <si>
    <t>In Scope / Out of Scope</t>
  </si>
  <si>
    <t>In Scope:</t>
  </si>
  <si>
    <t>Out of Scope:</t>
  </si>
  <si>
    <t>Team Roster</t>
  </si>
  <si>
    <t>Name</t>
  </si>
  <si>
    <t>Role</t>
  </si>
  <si>
    <t>Department</t>
  </si>
  <si>
    <t>% Time Allocated</t>
  </si>
  <si>
    <t>Approvals</t>
  </si>
  <si>
    <t>Signature / Approval Date</t>
  </si>
  <si>
    <t>Sponsor</t>
  </si>
  <si>
    <t>Process Owner</t>
  </si>
  <si>
    <t>Project Lead</t>
  </si>
  <si>
    <t>Measure / Metric</t>
  </si>
  <si>
    <t>Operational Definition</t>
  </si>
  <si>
    <t>Data Type</t>
  </si>
  <si>
    <t>Collection Method</t>
  </si>
  <si>
    <t>Sample Size / Frequency</t>
  </si>
  <si>
    <t>Who Collects</t>
  </si>
  <si>
    <t>Where / When</t>
  </si>
  <si>
    <t>Order cycle time</t>
  </si>
  <si>
    <t>Elapsed hours from order receipt to shipment confirmation</t>
  </si>
  <si>
    <t>Continuous</t>
  </si>
  <si>
    <t>Automatic timestamp export from ERP</t>
  </si>
  <si>
    <t>All orders, 4 weeks</t>
  </si>
  <si>
    <t>Systems analyst</t>
  </si>
  <si>
    <t>ERP order log, daily export</t>
  </si>
  <si>
    <t>Defect occurrence</t>
  </si>
  <si>
    <t>Unit meets the visual and dimensional spec sheet at final inspection</t>
  </si>
  <si>
    <t>Discrete (Pass/Fail)</t>
  </si>
  <si>
    <t>Visual check at final inspection station</t>
  </si>
  <si>
    <t>100% of units, 2 weeks</t>
  </si>
  <si>
    <t>Final inspector</t>
  </si>
  <si>
    <t>Final inspection station, each shift</t>
  </si>
  <si>
    <t>Process Step</t>
  </si>
  <si>
    <t>Product / Process Characteristic</t>
  </si>
  <si>
    <t>Specification / Tolerance</t>
  </si>
  <si>
    <t>Control Method</t>
  </si>
  <si>
    <t>Reaction Plan</t>
  </si>
  <si>
    <t>Final inspection</t>
  </si>
  <si>
    <t>Label placement offset</t>
  </si>
  <si>
    <t>+/- 2mm from spec drawing</t>
  </si>
  <si>
    <t>Vision system, automatic reject</t>
  </si>
  <si>
    <t>100%</t>
  </si>
  <si>
    <t>Quarantine unit, notify line lead, log in nonconformance tracker</t>
  </si>
  <si>
    <t>Phase</t>
  </si>
  <si>
    <t>Gate Criteria</t>
  </si>
  <si>
    <t>Status</t>
  </si>
  <si>
    <t>Approver</t>
  </si>
  <si>
    <t>Date</t>
  </si>
  <si>
    <t>Define</t>
  </si>
  <si>
    <t>Project charter is complete and signed off by the sponsor</t>
  </si>
  <si>
    <t>Process scope (SIPOC) and customer CTQs are documented</t>
  </si>
  <si>
    <t>Stakeholder analysis and communication plan are complete</t>
  </si>
  <si>
    <t>Measure</t>
  </si>
  <si>
    <t>Data collection plan is complete with operational definitions</t>
  </si>
  <si>
    <t>Measurement system has been validated (Gage R&amp;R or equivalent)</t>
  </si>
  <si>
    <t>Baseline process performance is established</t>
  </si>
  <si>
    <t>Analyze</t>
  </si>
  <si>
    <t>Potential root causes have been identified (fishbone, C&amp;E matrix)</t>
  </si>
  <si>
    <t>Root causes have been statistically or practically verified</t>
  </si>
  <si>
    <t>Improve</t>
  </si>
  <si>
    <t>Solutions have been generated and screened</t>
  </si>
  <si>
    <t>Selected solution has been piloted with measured results</t>
  </si>
  <si>
    <t>Control</t>
  </si>
  <si>
    <t>Control plan is documented and in place</t>
  </si>
  <si>
    <t>Process has been handed off to the process owner</t>
  </si>
  <si>
    <t>DMAIC PROJECT DASHBOARD</t>
  </si>
  <si>
    <t>Overall Tollgate Completion</t>
  </si>
  <si>
    <t>% Criteria Marked Complete</t>
  </si>
  <si>
    <t>% Complete</t>
  </si>
  <si>
    <t>Open Tollgate Items (Not Complete)</t>
  </si>
  <si>
    <t>Not Started</t>
  </si>
  <si>
    <t>In Progress</t>
  </si>
  <si>
    <t>Open Items Detail</t>
  </si>
  <si>
    <t>Template version 3.0 | Last updated: 2026-09-13</t>
  </si>
  <si>
    <t>A live rollup of tollgate completion by phase, plus a dynamic detail list of every specific item still marked Not Started or In Progress. No manual tallying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</si>
</sst>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6"/>
      <color rgb="FF153F8A"/>
      <name val="Calibri"/>
    </font>
    <font>
      <sz val="11"/>
      <name val="Calibri"/>
    </font>
    <font>
      <b/>
      <sz val="12"/>
      <color rgb="FF153F8A"/>
      <name val="Calibri"/>
    </font>
    <font>
      <b/>
      <sz val="11"/>
      <color rgb="FF4D5B6B"/>
      <name val="Calibri"/>
    </font>
    <font>
      <i/>
      <sz val="9"/>
      <color rgb="FF4D5B6B"/>
      <name val="Calibri"/>
    </font>
    <font>
      <b/>
      <sz val="11"/>
      <color rgb="FFFFFFFF"/>
      <name val="Calibri"/>
    </font>
    <font>
      <i/>
      <sz val="10"/>
      <color rgb="FF4D5B6B"/>
      <name val="Calibri"/>
    </font>
    <font>
      <b/>
      <sz val="10"/>
      <name val="Calibri"/>
    </font>
    <font>
      <b/>
      <sz val="14"/>
      <color rgb="FF153F8A"/>
      <name val="Calibri"/>
    </font>
    <font>
      <b/>
      <sz val="12"/>
      <color rgb="FF153F8A"/>
      <name val="Calibri"/>
      <family val="2"/>
      <scheme val="minor"/>
    </font>
    <font>
      <b/>
      <sz val="11"/>
      <color rgb="FFFFFFFF"/>
      <name val="Calibri"/>
      <family val="2"/>
      <scheme val="minor"/>
    </font>
  </fonts>
  <fills count="5">
    <fill>
      <patternFill patternType="none"/>
    </fill>
    <fill>
      <patternFill patternType="gray125"/>
    </fill>
    <fill>
      <patternFill patternType="solid">
        <fgColor rgb="FFF4F7FC"/>
      </patternFill>
    </fill>
    <fill>
      <patternFill patternType="solid">
        <fgColor rgb="FF153F8A"/>
      </patternFill>
    </fill>
    <fill>
      <patternFill patternType="solid">
        <fgColor rgb="FF153F8A"/>
        <bgColor indexed="64"/>
      </patternFill>
    </fill>
  </fills>
  <borders count="3">
    <border>
      <left/>
      <right/>
      <top/>
      <bottom/>
      <diagonal/>
    </border>
    <border>
      <left/>
      <right/>
      <top/>
      <bottom style="thin">
        <color rgb="FFB9C5D6"/>
      </bottom>
      <diagonal/>
    </border>
    <border>
      <left style="thin">
        <color rgb="FF95B3D7"/>
      </left>
      <right style="thin">
        <color rgb="FF95B3D7"/>
      </right>
      <top style="thin">
        <color rgb="FF95B3D7"/>
      </top>
      <bottom style="thin">
        <color rgb="FF95B3D7"/>
      </bottom>
      <diagonal/>
    </border>
  </borders>
  <cellStyleXfs count="1">
    <xf numFmtId="0" fontId="0" fillId="0" borderId="0"/>
  </cellStyleXfs>
  <cellXfs count="21">
    <xf numFmtId="0" fontId="0" fillId="0" borderId="0" xfId="0"/>
    <xf numFmtId="0" fontId="1" fillId="0" borderId="0" xfId="0" applyFont="1"/>
    <xf numFmtId="0" fontId="2" fillId="0" borderId="0" xfId="0" applyFont="1" applyAlignment="1">
      <alignment wrapText="1"/>
    </xf>
    <xf numFmtId="0" fontId="3" fillId="0" borderId="0" xfId="0" applyFont="1"/>
    <xf numFmtId="0" fontId="4" fillId="0" borderId="0" xfId="0" applyFont="1"/>
    <xf numFmtId="0" fontId="5" fillId="0" borderId="0" xfId="0" applyFont="1"/>
    <xf numFmtId="0" fontId="0" fillId="2" borderId="1" xfId="0" applyFill="1" applyBorder="1"/>
    <xf numFmtId="0" fontId="6" fillId="3" borderId="0" xfId="0" applyFont="1" applyFill="1"/>
    <xf numFmtId="0" fontId="2" fillId="0" borderId="0" xfId="0" applyFont="1"/>
    <xf numFmtId="0" fontId="7" fillId="0" borderId="0" xfId="0" applyFont="1"/>
    <xf numFmtId="0" fontId="8" fillId="0" borderId="0" xfId="0" applyFont="1"/>
    <xf numFmtId="9" fontId="9" fillId="0" borderId="0" xfId="0" applyNumberFormat="1" applyFont="1"/>
    <xf numFmtId="9" fontId="0" fillId="0" borderId="0" xfId="0" applyNumberFormat="1"/>
    <xf numFmtId="0" fontId="1" fillId="0" borderId="0" xfId="0" applyFont="1"/>
    <xf numFmtId="0" fontId="0" fillId="0" borderId="0" xfId="0"/>
    <xf numFmtId="0" fontId="0" fillId="2" borderId="1" xfId="0" applyFill="1" applyBorder="1" applyAlignment="1">
      <alignment vertical="top" wrapText="1"/>
    </xf>
    <xf numFmtId="0" fontId="10" fillId="0" borderId="0" xfId="0" applyFont="1"/>
    <xf numFmtId="0" fontId="11" fillId="4" borderId="2" xfId="0" applyFont="1" applyFill="1" applyBorder="1"/>
    <xf numFmtId="0" fontId="0" fillId="0" borderId="2" xfId="0" applyBorder="1"/>
    <xf numFmtId="0" fontId="0" fillId="0" borderId="2" xfId="0" applyBorder="1" applyAlignment="1">
      <alignment wrapText="1"/>
    </xf>
    <xf numFmtId="0" fontId="0" fillId="2" borderId="0" xfId="0" applyFill="1" applyBorder="1"/>
  </cellXfs>
  <cellStyles count="1">
    <cellStyle name="Normal" xfId="0" builtinId="0"/>
  </cellStyles>
  <dxfs count="10">
    <dxf>
      <font>
        <b/>
        <i val="0"/>
        <strike val="0"/>
        <condense val="0"/>
        <extend val="0"/>
        <outline val="0"/>
        <shadow val="0"/>
        <u val="none"/>
        <vertAlign val="baseline"/>
        <sz val="11"/>
        <color rgb="FFFFFFFF"/>
        <name val="Calibri"/>
        <scheme val="none"/>
      </font>
      <fill>
        <patternFill patternType="solid">
          <fgColor indexed="64"/>
          <bgColor rgb="FF153F8A"/>
        </patternFill>
      </fill>
    </dxf>
    <dxf>
      <fill>
        <patternFill patternType="solid">
          <fgColor indexed="64"/>
          <bgColor rgb="FFF4F7FC"/>
        </patternFill>
      </fill>
    </dxf>
    <dxf>
      <fill>
        <patternFill patternType="solid">
          <fgColor indexed="64"/>
          <bgColor rgb="FFF4F7FC"/>
        </patternFill>
      </fill>
      <border diagonalUp="0" diagonalDown="0">
        <left/>
        <right/>
        <top/>
        <bottom style="thin">
          <color rgb="FFB9C5D6"/>
        </bottom>
        <vertical/>
        <horizontal/>
      </border>
    </dxf>
    <dxf>
      <fill>
        <patternFill patternType="solid">
          <fgColor indexed="64"/>
          <bgColor rgb="FFF4F7FC"/>
        </patternFill>
      </fill>
      <border diagonalUp="0" diagonalDown="0">
        <left/>
        <right/>
        <top/>
        <bottom style="thin">
          <color rgb="FFB9C5D6"/>
        </bottom>
        <vertical/>
        <horizontal/>
      </border>
    </dxf>
    <dxf>
      <fill>
        <patternFill patternType="solid">
          <fgColor indexed="64"/>
          <bgColor rgb="FFF4F7FC"/>
        </patternFill>
      </fill>
      <border diagonalUp="0" diagonalDown="0">
        <left/>
        <right/>
        <top/>
        <bottom style="thin">
          <color rgb="FFB9C5D6"/>
        </bottom>
        <vertical/>
        <horizontal/>
      </border>
    </dxf>
    <dxf>
      <fill>
        <patternFill patternType="solid">
          <fgColor indexed="64"/>
          <bgColor rgb="FFF4F7FC"/>
        </patternFill>
      </fill>
      <border diagonalUp="0" diagonalDown="0">
        <left/>
        <right/>
        <top/>
        <bottom style="thin">
          <color rgb="FFB9C5D6"/>
        </bottom>
        <vertical/>
        <horizontal/>
      </border>
    </dxf>
    <dxf>
      <border outline="0">
        <bottom style="thin">
          <color rgb="FFB9C5D6"/>
        </bottom>
      </border>
    </dxf>
    <dxf>
      <fill>
        <patternFill patternType="solid">
          <fgColor rgb="FFFFC7CE"/>
        </patternFill>
      </fill>
    </dxf>
    <dxf>
      <fill>
        <patternFill patternType="solid">
          <fgColor rgb="FFFFEB9C"/>
        </patternFill>
      </fill>
    </dxf>
    <dxf>
      <fill>
        <patternFill patternType="solid">
          <f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10"/>
  <c:chart>
    <c:title>
      <c:tx>
        <c:rich>
          <a:bodyPr/>
          <a:lstStyle/>
          <a:p>
            <a:pPr>
              <a:defRPr/>
            </a:pPr>
            <a:r>
              <a:rPr lang="en-US"/>
              <a:t>Tollgate Completion by Phase</a:t>
            </a:r>
          </a:p>
        </c:rich>
      </c:tx>
      <c:overlay val="1"/>
    </c:title>
    <c:autoTitleDeleted val="0"/>
    <c:plotArea>
      <c:layout/>
      <c:barChart>
        <c:barDir val="col"/>
        <c:grouping val="clustered"/>
        <c:varyColors val="1"/>
        <c:ser>
          <c:idx val="0"/>
          <c:order val="0"/>
          <c:tx>
            <c:strRef>
              <c:f>Dashboard!$B$6</c:f>
              <c:strCache>
                <c:ptCount val="1"/>
                <c:pt idx="0">
                  <c:v>% Complete</c:v>
                </c:pt>
              </c:strCache>
            </c:strRef>
          </c:tx>
          <c:spPr>
            <a:ln>
              <a:prstDash val="solid"/>
            </a:ln>
          </c:spPr>
          <c:invertIfNegative val="1"/>
          <c:cat>
            <c:strRef>
              <c:f>Dashboard!$A$7:$A$11</c:f>
              <c:strCache>
                <c:ptCount val="5"/>
                <c:pt idx="0">
                  <c:v>Define</c:v>
                </c:pt>
                <c:pt idx="1">
                  <c:v>Measure</c:v>
                </c:pt>
                <c:pt idx="2">
                  <c:v>Analyze</c:v>
                </c:pt>
                <c:pt idx="3">
                  <c:v>Improve</c:v>
                </c:pt>
                <c:pt idx="4">
                  <c:v>Control</c:v>
                </c:pt>
              </c:strCache>
            </c:strRef>
          </c:cat>
          <c:val>
            <c:numRef>
              <c:f>Dashboard!$B$7:$B$11</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E0F0-4A47-85D1-B26C2817666D}"/>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l"/>
        <c:majorGridlines/>
        <c:title>
          <c:tx>
            <c:rich>
              <a:bodyPr/>
              <a:lstStyle/>
              <a:p>
                <a:pPr>
                  <a:defRPr/>
                </a:pPr>
                <a:r>
                  <a:rPr lang="en-US"/>
                  <a:t>% Complete</a:t>
                </a:r>
              </a:p>
            </c:rich>
          </c:tx>
          <c:overlay val="1"/>
        </c:title>
        <c:numFmt formatCode="0%" sourceLinked="1"/>
        <c:majorTickMark val="none"/>
        <c:minorTickMark val="none"/>
        <c:tickLblPos val="nextTo"/>
        <c:crossAx val="10"/>
        <c:crosses val="autoZero"/>
        <c:crossBetween val="between"/>
      </c:valAx>
      <c:dTable>
        <c:showHorzBorder val="1"/>
        <c:showVertBorder val="1"/>
        <c:showOutline val="1"/>
        <c:showKeys val="1"/>
      </c:dTable>
    </c:plotArea>
    <c:legend>
      <c:legendPos val="r"/>
      <c:overlay val="0"/>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3</xdr:col>
      <xdr:colOff>0</xdr:colOff>
      <xdr:row>5</xdr:row>
      <xdr:rowOff>0</xdr:rowOff>
    </xdr:from>
    <xdr:ext cx="5040000" cy="2880000"/>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6F9F678-D1ED-4C69-BD16-BFCBB7CEC322}" name="TeamRoster" displayName="TeamRoster" ref="A29:D35" totalsRowShown="0" headerRowDxfId="0" dataDxfId="1" tableBorderDxfId="6">
  <autoFilter ref="A29:D35" xr:uid="{86F9F678-D1ED-4C69-BD16-BFCBB7CEC322}"/>
  <tableColumns count="4">
    <tableColumn id="1" xr3:uid="{28994351-57F4-4C17-AFA7-54715573E730}" name="Name" dataDxfId="5"/>
    <tableColumn id="2" xr3:uid="{BF2015F8-1B89-4B98-8410-AD66EF98E5CC}" name="Role" dataDxfId="4"/>
    <tableColumn id="3" xr3:uid="{C15768E1-078D-4193-852C-EA20732267A8}" name="Department" dataDxfId="3"/>
    <tableColumn id="4" xr3:uid="{94201C06-A59B-4D36-BBBE-115E259B90C6}" name="% Time Allocated" dataDxfId="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CollectionPlan" displayName="DataCollectionPlan" ref="A1:G15">
  <autoFilter ref="A1:G15" xr:uid="{00000000-0009-0000-0100-000001000000}"/>
  <tableColumns count="7">
    <tableColumn id="1" xr3:uid="{00000000-0010-0000-0000-000001000000}" name="Measure / Metric"/>
    <tableColumn id="2" xr3:uid="{00000000-0010-0000-0000-000002000000}" name="Operational Definition"/>
    <tableColumn id="3" xr3:uid="{00000000-0010-0000-0000-000003000000}" name="Data Type"/>
    <tableColumn id="4" xr3:uid="{00000000-0010-0000-0000-000004000000}" name="Collection Method"/>
    <tableColumn id="5" xr3:uid="{00000000-0010-0000-0000-000005000000}" name="Sample Size / Frequency"/>
    <tableColumn id="6" xr3:uid="{00000000-0010-0000-0000-000006000000}" name="Who Collects"/>
    <tableColumn id="7" xr3:uid="{00000000-0010-0000-0000-000007000000}" name="Where / Whe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ControlPlan" displayName="ControlPlan" ref="A1:F13">
  <autoFilter ref="A1:F13" xr:uid="{00000000-0009-0000-0100-000002000000}"/>
  <tableColumns count="6">
    <tableColumn id="1" xr3:uid="{00000000-0010-0000-0100-000001000000}" name="Process Step"/>
    <tableColumn id="2" xr3:uid="{00000000-0010-0000-0100-000002000000}" name="Product / Process Characteristic"/>
    <tableColumn id="3" xr3:uid="{00000000-0010-0000-0100-000003000000}" name="Specification / Tolerance"/>
    <tableColumn id="4" xr3:uid="{00000000-0010-0000-0100-000004000000}" name="Control Method"/>
    <tableColumn id="5" xr3:uid="{00000000-0010-0000-0100-000005000000}" name="Sample Size / Frequency"/>
    <tableColumn id="6" xr3:uid="{00000000-0010-0000-0100-000006000000}" name="Reaction Pla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ollgateChecklist" displayName="TollgateChecklist" ref="A1:E13">
  <autoFilter ref="A1:E13" xr:uid="{00000000-0009-0000-0100-000003000000}"/>
  <tableColumns count="5">
    <tableColumn id="1" xr3:uid="{00000000-0010-0000-0200-000001000000}" name="Phase"/>
    <tableColumn id="2" xr3:uid="{00000000-0010-0000-0200-000002000000}" name="Gate Criteria"/>
    <tableColumn id="3" xr3:uid="{00000000-0010-0000-0200-000003000000}" name="Status"/>
    <tableColumn id="4" xr3:uid="{00000000-0010-0000-0200-000004000000}" name="Approver"/>
    <tableColumn id="5" xr3:uid="{00000000-0010-0000-0200-000005000000}" name="Dat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9FE60F0-6C80-4046-874D-B4B597AE608B}">
  <we:reference id="wa200010725" version="1.0.0.1" store="en-US" storeType="OMEX"/>
  <we:alternateReferences>
    <we:reference id="WA200010725" version="1.0.0.1" store="" storeType="OMEX"/>
  </we:alternateReferences>
  <we:properties>
    <we:property name="claude.fileId" value="&quot;f15669b2-5aa1-48b9-b89a-6d3caa3820e6&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4"/>
  <sheetViews>
    <sheetView showGridLines="0" workbookViewId="0"/>
  </sheetViews>
  <sheetFormatPr defaultRowHeight="15" x14ac:dyDescent="0.25"/>
  <cols>
    <col min="1" max="1" width="100" customWidth="1"/>
  </cols>
  <sheetData>
    <row r="1" spans="1:1" ht="21" x14ac:dyDescent="0.35">
      <c r="A1" s="1" t="s">
        <v>0</v>
      </c>
    </row>
    <row r="2" spans="1:1" ht="30" x14ac:dyDescent="0.25">
      <c r="A2" s="2" t="s">
        <v>1</v>
      </c>
    </row>
    <row r="4" spans="1:1" x14ac:dyDescent="0.25">
      <c r="A4" s="2"/>
    </row>
    <row r="5" spans="1:1" ht="15.75" x14ac:dyDescent="0.25">
      <c r="A5" s="3" t="s">
        <v>2</v>
      </c>
    </row>
    <row r="6" spans="1:1" ht="60" x14ac:dyDescent="0.25">
      <c r="A6" s="2" t="s">
        <v>3</v>
      </c>
    </row>
    <row r="7" spans="1:1" x14ac:dyDescent="0.25">
      <c r="A7" s="2"/>
    </row>
    <row r="8" spans="1:1" ht="15.75" x14ac:dyDescent="0.25">
      <c r="A8" s="3" t="s">
        <v>4</v>
      </c>
    </row>
    <row r="9" spans="1:1" x14ac:dyDescent="0.25">
      <c r="A9" s="4" t="s">
        <v>5</v>
      </c>
    </row>
    <row r="10" spans="1:1" x14ac:dyDescent="0.25">
      <c r="A10" s="2" t="s">
        <v>6</v>
      </c>
    </row>
    <row r="11" spans="1:1" x14ac:dyDescent="0.25">
      <c r="A11" s="4" t="s">
        <v>7</v>
      </c>
    </row>
    <row r="12" spans="1:1" ht="30" x14ac:dyDescent="0.25">
      <c r="A12" s="2" t="s">
        <v>8</v>
      </c>
    </row>
    <row r="13" spans="1:1" x14ac:dyDescent="0.25">
      <c r="A13" s="4" t="s">
        <v>9</v>
      </c>
    </row>
    <row r="14" spans="1:1" x14ac:dyDescent="0.25">
      <c r="A14" s="2" t="s">
        <v>10</v>
      </c>
    </row>
    <row r="15" spans="1:1" x14ac:dyDescent="0.25">
      <c r="A15" s="4" t="s">
        <v>11</v>
      </c>
    </row>
    <row r="16" spans="1:1" ht="30" x14ac:dyDescent="0.25">
      <c r="A16" s="2" t="s">
        <v>12</v>
      </c>
    </row>
    <row r="17" spans="1:1" x14ac:dyDescent="0.25">
      <c r="A17" s="4" t="s">
        <v>13</v>
      </c>
    </row>
    <row r="18" spans="1:1" ht="30" x14ac:dyDescent="0.25">
      <c r="A18" s="2" t="s">
        <v>102</v>
      </c>
    </row>
    <row r="19" spans="1:1" x14ac:dyDescent="0.25">
      <c r="A19" s="2"/>
    </row>
    <row r="20" spans="1:1" ht="15.75" x14ac:dyDescent="0.25">
      <c r="A20" s="3" t="s">
        <v>14</v>
      </c>
    </row>
    <row r="21" spans="1:1" x14ac:dyDescent="0.25">
      <c r="A21" s="4" t="s">
        <v>15</v>
      </c>
    </row>
    <row r="22" spans="1:1" x14ac:dyDescent="0.25">
      <c r="A22" s="2" t="s">
        <v>16</v>
      </c>
    </row>
    <row r="23" spans="1:1" x14ac:dyDescent="0.25">
      <c r="A23" s="2"/>
    </row>
    <row r="24" spans="1:1" x14ac:dyDescent="0.25">
      <c r="A24" s="5" t="s">
        <v>101</v>
      </c>
    </row>
  </sheetData>
  <pageMargins left="0.41666666666666669" right="0.41666666666666669" top="0.55555555555555558" bottom="0.55555555555555558" header="0.5" footer="0.5"/>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2"/>
  <sheetViews>
    <sheetView showGridLines="0" workbookViewId="0">
      <selection sqref="A1:D1"/>
    </sheetView>
  </sheetViews>
  <sheetFormatPr defaultRowHeight="15" x14ac:dyDescent="0.25"/>
  <cols>
    <col min="1" max="1" width="26" customWidth="1"/>
    <col min="2" max="2" width="46" customWidth="1"/>
    <col min="3" max="4" width="26" customWidth="1"/>
  </cols>
  <sheetData>
    <row r="1" spans="1:4" ht="21" x14ac:dyDescent="0.35">
      <c r="A1" s="13" t="s">
        <v>17</v>
      </c>
      <c r="B1" s="14"/>
      <c r="C1" s="14"/>
      <c r="D1" s="14"/>
    </row>
    <row r="2" spans="1:4" x14ac:dyDescent="0.25">
      <c r="A2" s="4" t="s">
        <v>18</v>
      </c>
      <c r="B2" s="6"/>
    </row>
    <row r="3" spans="1:4" x14ac:dyDescent="0.25">
      <c r="A3" s="4" t="s">
        <v>19</v>
      </c>
      <c r="B3" s="6"/>
    </row>
    <row r="4" spans="1:4" x14ac:dyDescent="0.25">
      <c r="A4" s="4" t="s">
        <v>20</v>
      </c>
      <c r="B4" s="6"/>
    </row>
    <row r="5" spans="1:4" x14ac:dyDescent="0.25">
      <c r="A5" s="4" t="s">
        <v>21</v>
      </c>
      <c r="B5" s="6"/>
    </row>
    <row r="6" spans="1:4" x14ac:dyDescent="0.25">
      <c r="A6" s="4" t="s">
        <v>22</v>
      </c>
      <c r="B6" s="6"/>
    </row>
    <row r="8" spans="1:4" ht="15.75" x14ac:dyDescent="0.25">
      <c r="A8" s="3" t="s">
        <v>23</v>
      </c>
    </row>
    <row r="9" spans="1:4" x14ac:dyDescent="0.25">
      <c r="A9" s="15"/>
      <c r="B9" s="14"/>
      <c r="C9" s="14"/>
      <c r="D9" s="14"/>
    </row>
    <row r="10" spans="1:4" x14ac:dyDescent="0.25">
      <c r="A10" s="14"/>
      <c r="B10" s="14"/>
      <c r="C10" s="14"/>
      <c r="D10" s="14"/>
    </row>
    <row r="11" spans="1:4" x14ac:dyDescent="0.25">
      <c r="A11" s="14"/>
      <c r="B11" s="14"/>
      <c r="C11" s="14"/>
      <c r="D11" s="14"/>
    </row>
    <row r="13" spans="1:4" ht="15.75" x14ac:dyDescent="0.25">
      <c r="A13" s="3" t="s">
        <v>24</v>
      </c>
    </row>
    <row r="14" spans="1:4" x14ac:dyDescent="0.25">
      <c r="A14" s="15"/>
      <c r="B14" s="14"/>
      <c r="C14" s="14"/>
      <c r="D14" s="14"/>
    </row>
    <row r="15" spans="1:4" x14ac:dyDescent="0.25">
      <c r="A15" s="14"/>
      <c r="B15" s="14"/>
      <c r="C15" s="14"/>
      <c r="D15" s="14"/>
    </row>
    <row r="16" spans="1:4" x14ac:dyDescent="0.25">
      <c r="A16" s="14"/>
      <c r="B16" s="14"/>
      <c r="C16" s="14"/>
      <c r="D16" s="14"/>
    </row>
    <row r="18" spans="1:4" ht="15.75" x14ac:dyDescent="0.25">
      <c r="A18" s="3" t="s">
        <v>25</v>
      </c>
    </row>
    <row r="19" spans="1:4" x14ac:dyDescent="0.25">
      <c r="A19" s="15"/>
      <c r="B19" s="14"/>
      <c r="C19" s="14"/>
      <c r="D19" s="14"/>
    </row>
    <row r="20" spans="1:4" x14ac:dyDescent="0.25">
      <c r="A20" s="14"/>
      <c r="B20" s="14"/>
      <c r="C20" s="14"/>
      <c r="D20" s="14"/>
    </row>
    <row r="22" spans="1:4" ht="15.75" x14ac:dyDescent="0.25">
      <c r="A22" s="3" t="s">
        <v>26</v>
      </c>
    </row>
    <row r="23" spans="1:4" x14ac:dyDescent="0.25">
      <c r="A23" s="4" t="s">
        <v>27</v>
      </c>
      <c r="B23" s="15"/>
      <c r="C23" s="14"/>
      <c r="D23" s="14"/>
    </row>
    <row r="24" spans="1:4" x14ac:dyDescent="0.25">
      <c r="B24" s="14"/>
      <c r="C24" s="14"/>
      <c r="D24" s="14"/>
    </row>
    <row r="25" spans="1:4" x14ac:dyDescent="0.25">
      <c r="A25" s="4" t="s">
        <v>28</v>
      </c>
      <c r="B25" s="15"/>
      <c r="C25" s="14"/>
      <c r="D25" s="14"/>
    </row>
    <row r="26" spans="1:4" x14ac:dyDescent="0.25">
      <c r="B26" s="14"/>
      <c r="C26" s="14"/>
      <c r="D26" s="14"/>
    </row>
    <row r="28" spans="1:4" ht="15.75" x14ac:dyDescent="0.25">
      <c r="A28" s="3" t="s">
        <v>29</v>
      </c>
    </row>
    <row r="29" spans="1:4" x14ac:dyDescent="0.25">
      <c r="A29" s="7" t="s">
        <v>30</v>
      </c>
      <c r="B29" s="7" t="s">
        <v>31</v>
      </c>
      <c r="C29" s="7" t="s">
        <v>32</v>
      </c>
      <c r="D29" s="7" t="s">
        <v>33</v>
      </c>
    </row>
    <row r="30" spans="1:4" x14ac:dyDescent="0.25">
      <c r="A30" s="6"/>
      <c r="B30" s="6"/>
      <c r="C30" s="6"/>
      <c r="D30" s="6"/>
    </row>
    <row r="31" spans="1:4" x14ac:dyDescent="0.25">
      <c r="A31" s="6"/>
      <c r="B31" s="6"/>
      <c r="C31" s="6"/>
      <c r="D31" s="6"/>
    </row>
    <row r="32" spans="1:4" x14ac:dyDescent="0.25">
      <c r="A32" s="6"/>
      <c r="B32" s="6"/>
      <c r="C32" s="6"/>
      <c r="D32" s="6"/>
    </row>
    <row r="33" spans="1:4" x14ac:dyDescent="0.25">
      <c r="A33" s="6"/>
      <c r="B33" s="6"/>
      <c r="C33" s="6"/>
      <c r="D33" s="6"/>
    </row>
    <row r="34" spans="1:4" x14ac:dyDescent="0.25">
      <c r="A34" s="6"/>
      <c r="B34" s="6"/>
      <c r="C34" s="6"/>
      <c r="D34" s="6"/>
    </row>
    <row r="35" spans="1:4" x14ac:dyDescent="0.25">
      <c r="A35" s="20"/>
      <c r="B35" s="20"/>
      <c r="C35" s="20"/>
      <c r="D35" s="20"/>
    </row>
    <row r="38" spans="1:4" ht="15.75" x14ac:dyDescent="0.25">
      <c r="A38" s="3" t="s">
        <v>34</v>
      </c>
    </row>
    <row r="39" spans="1:4" x14ac:dyDescent="0.25">
      <c r="A39" s="7" t="s">
        <v>31</v>
      </c>
      <c r="B39" s="7" t="s">
        <v>30</v>
      </c>
      <c r="C39" s="7" t="s">
        <v>35</v>
      </c>
    </row>
    <row r="40" spans="1:4" x14ac:dyDescent="0.25">
      <c r="A40" s="8" t="s">
        <v>36</v>
      </c>
      <c r="B40" s="6"/>
      <c r="C40" s="6"/>
    </row>
    <row r="41" spans="1:4" x14ac:dyDescent="0.25">
      <c r="A41" s="8" t="s">
        <v>37</v>
      </c>
      <c r="B41" s="6"/>
      <c r="C41" s="6"/>
    </row>
    <row r="42" spans="1:4" x14ac:dyDescent="0.25">
      <c r="A42" s="8" t="s">
        <v>38</v>
      </c>
      <c r="B42" s="6"/>
      <c r="C42" s="6"/>
    </row>
  </sheetData>
  <mergeCells count="6">
    <mergeCell ref="B25:D26"/>
    <mergeCell ref="A1:D1"/>
    <mergeCell ref="B23:D24"/>
    <mergeCell ref="A14:D16"/>
    <mergeCell ref="A19:D20"/>
    <mergeCell ref="A9:D11"/>
  </mergeCells>
  <pageMargins left="0.41666666666666669" right="0.41666666666666669" top="0.55555555555555558" bottom="0.55555555555555558" header="0.5" footer="0.5"/>
  <pageSetup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showGridLines="0" workbookViewId="0">
      <pane ySplit="1" topLeftCell="A2" activePane="bottomLeft" state="frozen"/>
      <selection pane="bottomLeft"/>
    </sheetView>
  </sheetViews>
  <sheetFormatPr defaultRowHeight="15" x14ac:dyDescent="0.25"/>
  <cols>
    <col min="1" max="1" width="26" customWidth="1"/>
    <col min="2" max="2" width="34" customWidth="1"/>
    <col min="3" max="3" width="18" customWidth="1"/>
    <col min="4" max="4" width="26" customWidth="1"/>
    <col min="5" max="5" width="24" customWidth="1"/>
    <col min="6" max="6" width="18" customWidth="1"/>
    <col min="7" max="7" width="26" customWidth="1"/>
  </cols>
  <sheetData>
    <row r="1" spans="1:7" x14ac:dyDescent="0.25">
      <c r="A1" s="7" t="s">
        <v>39</v>
      </c>
      <c r="B1" s="7" t="s">
        <v>40</v>
      </c>
      <c r="C1" s="7" t="s">
        <v>41</v>
      </c>
      <c r="D1" s="7" t="s">
        <v>42</v>
      </c>
      <c r="E1" s="7" t="s">
        <v>43</v>
      </c>
      <c r="F1" s="7" t="s">
        <v>44</v>
      </c>
      <c r="G1" s="7" t="s">
        <v>45</v>
      </c>
    </row>
    <row r="2" spans="1:7" x14ac:dyDescent="0.25">
      <c r="A2" s="9" t="s">
        <v>46</v>
      </c>
      <c r="B2" s="9" t="s">
        <v>47</v>
      </c>
      <c r="C2" s="9" t="s">
        <v>48</v>
      </c>
      <c r="D2" s="9" t="s">
        <v>49</v>
      </c>
      <c r="E2" s="9" t="s">
        <v>50</v>
      </c>
      <c r="F2" s="9" t="s">
        <v>51</v>
      </c>
      <c r="G2" s="9" t="s">
        <v>52</v>
      </c>
    </row>
    <row r="3" spans="1:7" x14ac:dyDescent="0.25">
      <c r="A3" s="9" t="s">
        <v>53</v>
      </c>
      <c r="B3" s="9" t="s">
        <v>54</v>
      </c>
      <c r="C3" s="9" t="s">
        <v>55</v>
      </c>
      <c r="D3" s="9" t="s">
        <v>56</v>
      </c>
      <c r="E3" s="9" t="s">
        <v>57</v>
      </c>
      <c r="F3" s="9" t="s">
        <v>58</v>
      </c>
      <c r="G3" s="9" t="s">
        <v>59</v>
      </c>
    </row>
  </sheetData>
  <dataValidations count="1">
    <dataValidation type="list" allowBlank="1" showInputMessage="1" showErrorMessage="1" sqref="C2:C15" xr:uid="{68C07D0A-E7C9-4921-B8CE-1155CD2FEA58}">
      <formula1>"Continuous,Discrete (Pass/Fail),Discrete (Count/Proportion),Attribute"</formula1>
    </dataValidation>
  </dataValidations>
  <pageMargins left="0.41666666666666669" right="0.41666666666666669" top="0.55555555555555558" bottom="0.55555555555555558" header="0.5" footer="0.5"/>
  <pageSetup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
  <sheetViews>
    <sheetView showGridLines="0" workbookViewId="0">
      <pane ySplit="1" topLeftCell="A2" activePane="bottomLeft" state="frozen"/>
      <selection pane="bottomLeft"/>
    </sheetView>
  </sheetViews>
  <sheetFormatPr defaultRowHeight="15" x14ac:dyDescent="0.25"/>
  <cols>
    <col min="1" max="1" width="22" customWidth="1"/>
    <col min="2" max="2" width="26" customWidth="1"/>
    <col min="3" max="3" width="22" customWidth="1"/>
    <col min="4" max="4" width="26" customWidth="1"/>
    <col min="5" max="5" width="18" customWidth="1"/>
    <col min="6" max="6" width="28" customWidth="1"/>
  </cols>
  <sheetData>
    <row r="1" spans="1:6" x14ac:dyDescent="0.25">
      <c r="A1" s="7" t="s">
        <v>60</v>
      </c>
      <c r="B1" s="7" t="s">
        <v>61</v>
      </c>
      <c r="C1" s="7" t="s">
        <v>62</v>
      </c>
      <c r="D1" s="7" t="s">
        <v>63</v>
      </c>
      <c r="E1" s="7" t="s">
        <v>43</v>
      </c>
      <c r="F1" s="7" t="s">
        <v>64</v>
      </c>
    </row>
    <row r="2" spans="1:6" x14ac:dyDescent="0.25">
      <c r="A2" s="9" t="s">
        <v>65</v>
      </c>
      <c r="B2" s="9" t="s">
        <v>66</v>
      </c>
      <c r="C2" s="9" t="s">
        <v>67</v>
      </c>
      <c r="D2" s="9" t="s">
        <v>68</v>
      </c>
      <c r="E2" s="9" t="s">
        <v>69</v>
      </c>
      <c r="F2" s="9" t="s">
        <v>70</v>
      </c>
    </row>
  </sheetData>
  <pageMargins left="0.41666666666666669" right="0.41666666666666669" top="0.55555555555555558" bottom="0.55555555555555558" header="0.5" footer="0.5"/>
  <pageSetup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3"/>
  <sheetViews>
    <sheetView showGridLines="0" workbookViewId="0">
      <pane ySplit="1" topLeftCell="A2" activePane="bottomLeft" state="frozen"/>
      <selection pane="bottomLeft"/>
    </sheetView>
  </sheetViews>
  <sheetFormatPr defaultRowHeight="15" x14ac:dyDescent="0.25"/>
  <cols>
    <col min="1" max="1" width="14" customWidth="1"/>
    <col min="2" max="2" width="50" customWidth="1"/>
    <col min="3" max="3" width="14" customWidth="1"/>
    <col min="4" max="4" width="20" customWidth="1"/>
    <col min="5" max="5" width="14" customWidth="1"/>
  </cols>
  <sheetData>
    <row r="1" spans="1:5" x14ac:dyDescent="0.25">
      <c r="A1" s="7" t="s">
        <v>71</v>
      </c>
      <c r="B1" s="7" t="s">
        <v>72</v>
      </c>
      <c r="C1" s="7" t="s">
        <v>73</v>
      </c>
      <c r="D1" s="7" t="s">
        <v>74</v>
      </c>
      <c r="E1" s="7" t="s">
        <v>75</v>
      </c>
    </row>
    <row r="2" spans="1:5" ht="30" x14ac:dyDescent="0.25">
      <c r="A2" s="10" t="s">
        <v>76</v>
      </c>
      <c r="B2" s="2" t="s">
        <v>77</v>
      </c>
    </row>
    <row r="3" spans="1:5" ht="30" x14ac:dyDescent="0.25">
      <c r="A3" s="10" t="s">
        <v>76</v>
      </c>
      <c r="B3" s="2" t="s">
        <v>78</v>
      </c>
    </row>
    <row r="4" spans="1:5" ht="30" x14ac:dyDescent="0.25">
      <c r="A4" s="10" t="s">
        <v>76</v>
      </c>
      <c r="B4" s="2" t="s">
        <v>79</v>
      </c>
    </row>
    <row r="5" spans="1:5" ht="30" x14ac:dyDescent="0.25">
      <c r="A5" s="10" t="s">
        <v>80</v>
      </c>
      <c r="B5" s="2" t="s">
        <v>81</v>
      </c>
    </row>
    <row r="6" spans="1:5" ht="30" x14ac:dyDescent="0.25">
      <c r="A6" s="10" t="s">
        <v>80</v>
      </c>
      <c r="B6" s="2" t="s">
        <v>82</v>
      </c>
    </row>
    <row r="7" spans="1:5" x14ac:dyDescent="0.25">
      <c r="A7" s="10" t="s">
        <v>80</v>
      </c>
      <c r="B7" s="2" t="s">
        <v>83</v>
      </c>
    </row>
    <row r="8" spans="1:5" ht="30" x14ac:dyDescent="0.25">
      <c r="A8" s="10" t="s">
        <v>84</v>
      </c>
      <c r="B8" s="2" t="s">
        <v>85</v>
      </c>
    </row>
    <row r="9" spans="1:5" ht="30" x14ac:dyDescent="0.25">
      <c r="A9" s="10" t="s">
        <v>84</v>
      </c>
      <c r="B9" s="2" t="s">
        <v>86</v>
      </c>
    </row>
    <row r="10" spans="1:5" x14ac:dyDescent="0.25">
      <c r="A10" s="10" t="s">
        <v>87</v>
      </c>
      <c r="B10" s="2" t="s">
        <v>88</v>
      </c>
    </row>
    <row r="11" spans="1:5" ht="30" x14ac:dyDescent="0.25">
      <c r="A11" s="10" t="s">
        <v>87</v>
      </c>
      <c r="B11" s="2" t="s">
        <v>89</v>
      </c>
    </row>
    <row r="12" spans="1:5" x14ac:dyDescent="0.25">
      <c r="A12" s="10" t="s">
        <v>90</v>
      </c>
      <c r="B12" s="2" t="s">
        <v>91</v>
      </c>
    </row>
    <row r="13" spans="1:5" x14ac:dyDescent="0.25">
      <c r="A13" s="10" t="s">
        <v>90</v>
      </c>
      <c r="B13" s="2" t="s">
        <v>92</v>
      </c>
    </row>
  </sheetData>
  <conditionalFormatting sqref="C2:C13">
    <cfRule type="cellIs" dxfId="9" priority="1" operator="equal">
      <formula>"Complete"</formula>
    </cfRule>
    <cfRule type="cellIs" dxfId="8" priority="2" operator="equal">
      <formula>"In Progress"</formula>
    </cfRule>
    <cfRule type="cellIs" dxfId="7" priority="3" operator="equal">
      <formula>"Not Started"</formula>
    </cfRule>
  </conditionalFormatting>
  <dataValidations count="1">
    <dataValidation type="list" allowBlank="1" sqref="C2:C13" xr:uid="{00000000-0002-0000-0400-000000000000}">
      <formula1>"Not Started,In Progress,Complete"</formula1>
    </dataValidation>
  </dataValidations>
  <pageMargins left="0.41666666666666669" right="0.41666666666666669" top="0.55555555555555558" bottom="0.55555555555555558" header="0.5" footer="0.5"/>
  <pageSetup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1"/>
  <sheetViews>
    <sheetView showGridLines="0" tabSelected="1" workbookViewId="0">
      <selection sqref="A1:E1"/>
    </sheetView>
  </sheetViews>
  <sheetFormatPr defaultRowHeight="15" x14ac:dyDescent="0.25"/>
  <cols>
    <col min="1" max="1" width="32" customWidth="1"/>
    <col min="2" max="2" width="76.140625" customWidth="1"/>
    <col min="3" max="3" width="17.140625" customWidth="1"/>
    <col min="4" max="4" width="20" customWidth="1"/>
    <col min="5" max="5" width="16" customWidth="1"/>
  </cols>
  <sheetData>
    <row r="1" spans="1:5" ht="21" x14ac:dyDescent="0.35">
      <c r="A1" s="13" t="s">
        <v>93</v>
      </c>
      <c r="B1" s="14"/>
      <c r="C1" s="14"/>
      <c r="D1" s="14"/>
      <c r="E1" s="14"/>
    </row>
    <row r="3" spans="1:5" ht="15.75" x14ac:dyDescent="0.25">
      <c r="A3" s="3" t="s">
        <v>94</v>
      </c>
    </row>
    <row r="4" spans="1:5" ht="18.75" x14ac:dyDescent="0.3">
      <c r="A4" s="4" t="s">
        <v>95</v>
      </c>
      <c r="B4" s="11">
        <f>IFERROR(COUNTIF(TollgateChecklist[Status],"Complete")/COUNTA(TollgateChecklist[Status]),0)</f>
        <v>0</v>
      </c>
    </row>
    <row r="6" spans="1:5" x14ac:dyDescent="0.25">
      <c r="A6" s="7" t="s">
        <v>71</v>
      </c>
      <c r="B6" s="7" t="s">
        <v>96</v>
      </c>
    </row>
    <row r="7" spans="1:5" x14ac:dyDescent="0.25">
      <c r="A7" s="8" t="s">
        <v>76</v>
      </c>
      <c r="B7" s="12">
        <f>IFERROR(COUNTIFS(TollgateChecklist[Phase],"Define",TollgateChecklist[Status],"Complete")/COUNTIF(TollgateChecklist[Phase],"Define"),0)</f>
        <v>0</v>
      </c>
    </row>
    <row r="8" spans="1:5" x14ac:dyDescent="0.25">
      <c r="A8" s="8" t="s">
        <v>80</v>
      </c>
      <c r="B8" s="12">
        <f>IFERROR(COUNTIFS(TollgateChecklist[Phase],"Measure",TollgateChecklist[Status],"Complete")/COUNTIF(TollgateChecklist[Phase],"Measure"),0)</f>
        <v>0</v>
      </c>
    </row>
    <row r="9" spans="1:5" x14ac:dyDescent="0.25">
      <c r="A9" s="8" t="s">
        <v>84</v>
      </c>
      <c r="B9" s="12">
        <f>IFERROR(COUNTIFS(TollgateChecklist[Phase],"Analyze",TollgateChecklist[Status],"Complete")/COUNTIF(TollgateChecklist[Phase],"Analyze"),0)</f>
        <v>0</v>
      </c>
    </row>
    <row r="10" spans="1:5" x14ac:dyDescent="0.25">
      <c r="A10" s="8" t="s">
        <v>87</v>
      </c>
      <c r="B10" s="12">
        <f>IFERROR(COUNTIFS(TollgateChecklist[Phase],"Improve",TollgateChecklist[Status],"Complete")/COUNTIF(TollgateChecklist[Phase],"Improve"),0)</f>
        <v>0</v>
      </c>
    </row>
    <row r="11" spans="1:5" x14ac:dyDescent="0.25">
      <c r="A11" s="8" t="s">
        <v>90</v>
      </c>
      <c r="B11" s="12">
        <f>IFERROR(COUNTIFS(TollgateChecklist[Phase],"Control",TollgateChecklist[Status],"Complete")/COUNTIF(TollgateChecklist[Phase],"Control"),0)</f>
        <v>0</v>
      </c>
    </row>
    <row r="14" spans="1:5" ht="15.75" x14ac:dyDescent="0.25">
      <c r="A14" s="3" t="s">
        <v>97</v>
      </c>
    </row>
    <row r="15" spans="1:5" x14ac:dyDescent="0.25">
      <c r="A15" s="4" t="s">
        <v>98</v>
      </c>
      <c r="B15">
        <f>COUNTIF(TollgateChecklist[Status],"Not Started")</f>
        <v>0</v>
      </c>
    </row>
    <row r="16" spans="1:5" x14ac:dyDescent="0.25">
      <c r="A16" s="4" t="s">
        <v>99</v>
      </c>
      <c r="B16">
        <f>COUNTIF(TollgateChecklist[Status],"In Progress")</f>
        <v>0</v>
      </c>
    </row>
    <row r="18" spans="1:3" ht="15.75" x14ac:dyDescent="0.25">
      <c r="A18" s="16" t="s">
        <v>100</v>
      </c>
    </row>
    <row r="19" spans="1:3" x14ac:dyDescent="0.25">
      <c r="A19" s="17" t="s">
        <v>71</v>
      </c>
      <c r="B19" s="17" t="s">
        <v>72</v>
      </c>
      <c r="C19" s="17" t="s">
        <v>73</v>
      </c>
    </row>
    <row r="20" spans="1:3" x14ac:dyDescent="0.25">
      <c r="A20" s="18" t="str" cm="1">
        <f t="array" ref="A20:C31">IFERROR(_xlfn._xlws.FILTER(_xlfn.HSTACK(TollgateChecklist[Phase],TollgateChecklist[Gate Criteria],IF(TollgateChecklist[Status]="","Not Started",TollgateChecklist[Status])),TollgateChecklist[Status]&lt;&gt;"Complete"),"No open items — all tollgate criteria complete.")</f>
        <v>Define</v>
      </c>
      <c r="B20" s="19" t="str">
        <v>Project charter is complete and signed off by the sponsor</v>
      </c>
      <c r="C20" s="18" t="str">
        <v>Not Started</v>
      </c>
    </row>
    <row r="21" spans="1:3" x14ac:dyDescent="0.25">
      <c r="A21" s="18" t="str">
        <v>Define</v>
      </c>
      <c r="B21" s="19" t="str">
        <v>Process scope (SIPOC) and customer CTQs are documented</v>
      </c>
      <c r="C21" s="18" t="str">
        <v>Not Started</v>
      </c>
    </row>
    <row r="22" spans="1:3" x14ac:dyDescent="0.25">
      <c r="A22" s="18" t="str">
        <v>Define</v>
      </c>
      <c r="B22" s="19" t="str">
        <v>Stakeholder analysis and communication plan are complete</v>
      </c>
      <c r="C22" s="18" t="str">
        <v>Not Started</v>
      </c>
    </row>
    <row r="23" spans="1:3" x14ac:dyDescent="0.25">
      <c r="A23" s="18" t="str">
        <v>Measure</v>
      </c>
      <c r="B23" s="19" t="str">
        <v>Data collection plan is complete with operational definitions</v>
      </c>
      <c r="C23" s="18" t="str">
        <v>Not Started</v>
      </c>
    </row>
    <row r="24" spans="1:3" x14ac:dyDescent="0.25">
      <c r="A24" s="18" t="str">
        <v>Measure</v>
      </c>
      <c r="B24" s="19" t="str">
        <v>Measurement system has been validated (Gage R&amp;R or equivalent)</v>
      </c>
      <c r="C24" s="18" t="str">
        <v>Not Started</v>
      </c>
    </row>
    <row r="25" spans="1:3" x14ac:dyDescent="0.25">
      <c r="A25" s="18" t="str">
        <v>Measure</v>
      </c>
      <c r="B25" s="19" t="str">
        <v>Baseline process performance is established</v>
      </c>
      <c r="C25" s="18" t="str">
        <v>Not Started</v>
      </c>
    </row>
    <row r="26" spans="1:3" x14ac:dyDescent="0.25">
      <c r="A26" s="18" t="str">
        <v>Analyze</v>
      </c>
      <c r="B26" s="19" t="str">
        <v>Potential root causes have been identified (fishbone, C&amp;E matrix)</v>
      </c>
      <c r="C26" s="18" t="str">
        <v>Not Started</v>
      </c>
    </row>
    <row r="27" spans="1:3" x14ac:dyDescent="0.25">
      <c r="A27" s="18" t="str">
        <v>Analyze</v>
      </c>
      <c r="B27" s="19" t="str">
        <v>Root causes have been statistically or practically verified</v>
      </c>
      <c r="C27" s="18" t="str">
        <v>Not Started</v>
      </c>
    </row>
    <row r="28" spans="1:3" x14ac:dyDescent="0.25">
      <c r="A28" s="18" t="str">
        <v>Improve</v>
      </c>
      <c r="B28" s="19" t="str">
        <v>Solutions have been generated and screened</v>
      </c>
      <c r="C28" s="18" t="str">
        <v>Not Started</v>
      </c>
    </row>
    <row r="29" spans="1:3" x14ac:dyDescent="0.25">
      <c r="A29" s="18" t="str">
        <v>Improve</v>
      </c>
      <c r="B29" s="19" t="str">
        <v>Selected solution has been piloted with measured results</v>
      </c>
      <c r="C29" s="18" t="str">
        <v>Not Started</v>
      </c>
    </row>
    <row r="30" spans="1:3" x14ac:dyDescent="0.25">
      <c r="A30" s="18" t="str">
        <v>Control</v>
      </c>
      <c r="B30" s="19" t="str">
        <v>Control plan is documented and in place</v>
      </c>
      <c r="C30" s="18" t="str">
        <v>Not Started</v>
      </c>
    </row>
    <row r="31" spans="1:3" x14ac:dyDescent="0.25">
      <c r="A31" s="18" t="str">
        <v>Control</v>
      </c>
      <c r="B31" s="19" t="str">
        <v>Process has been handed off to the process owner</v>
      </c>
      <c r="C31" s="18" t="str">
        <v>Not Started</v>
      </c>
    </row>
  </sheetData>
  <mergeCells count="1">
    <mergeCell ref="A1:E1"/>
  </mergeCells>
  <conditionalFormatting sqref="B7:B11">
    <cfRule type="dataBar" priority="1">
      <dataBar>
        <cfvo type="num" val="0"/>
        <cfvo type="num" val="1"/>
        <color rgb="FF153F8A"/>
      </dataBar>
      <extLst>
        <ext xmlns:x14="http://schemas.microsoft.com/office/spreadsheetml/2009/9/main" uri="{B025F937-C7B1-47D3-B67F-A62EFF666E3E}">
          <x14:id>{D7923A2C-1C59-41B4-9119-DC4D3A677C5E}</x14:id>
        </ext>
      </extLst>
    </cfRule>
  </conditionalFormatting>
  <pageMargins left="0.41666666666666669" right="0.41666666666666669" top="0.55555555555555558" bottom="0.55555555555555558" header="0.5" footer="0.5"/>
  <pageSetup orientation="landscape" r:id="rId1"/>
  <drawing r:id="rId2"/>
  <extLst>
    <ext xmlns:x14="http://schemas.microsoft.com/office/spreadsheetml/2009/9/main" uri="{78C0D931-6437-407d-A8EE-F0AAD7539E65}">
      <x14:conditionalFormattings>
        <x14:conditionalFormatting xmlns:xm="http://schemas.microsoft.com/office/excel/2006/main">
          <x14:cfRule type="dataBar" id="{D7923A2C-1C59-41B4-9119-DC4D3A677C5E}">
            <x14:dataBar minLength="0" maxLength="100" negativeBarColorSameAsPositive="1" axisPosition="none">
              <x14:cfvo type="num">
                <xm:f>0</xm:f>
              </x14:cfvo>
              <x14:cfvo type="num">
                <xm:f>1</xm:f>
              </x14:cfvo>
            </x14:dataBar>
          </x14:cfRule>
          <xm:sqref>B7:B11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How-To</vt:lpstr>
      <vt:lpstr>Project Charter</vt:lpstr>
      <vt:lpstr>Data Collection Plan</vt:lpstr>
      <vt:lpstr>Control Plan</vt:lpstr>
      <vt:lpstr>Tollgate Checklist</vt:lpstr>
      <vt:lpstr>Dashboard</vt:lpstr>
      <vt:lpstr>'Control Plan'!Print_Area</vt:lpstr>
      <vt:lpstr>Dashboard!Print_Area</vt:lpstr>
      <vt:lpstr>'Data Collection Plan'!Print_Area</vt:lpstr>
      <vt:lpstr>'How-To'!Print_Area</vt:lpstr>
      <vt:lpstr>'Project Charter'!Print_Area</vt:lpstr>
      <vt:lpstr>'Tollgate Checklist'!Print_Area</vt:lpstr>
      <vt:lpstr>'Control Plan'!Print_Titles</vt:lpstr>
      <vt:lpstr>'Data Collection Plan'!Print_Titles</vt:lpstr>
      <vt:lpstr>'Tollgate Checklist'!Print_Titles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David Rodgers</cp:lastModifiedBy>
  <dcterms:created xsi:type="dcterms:W3CDTF">2026-09-13T06:41:42Z</dcterms:created>
  <dcterms:modified xsi:type="dcterms:W3CDTF">2026-09-13T07:11:14Z</dcterms:modified>
</cp:coreProperties>
</file>