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Questions" sheetId="2" state="visible" r:id="rId2"/>
    <sheet name="Observation Log" sheetId="3" state="visible" r:id="rId3"/>
    <sheet name="Walk Plan" sheetId="4" state="visible" r:id="rId4"/>
    <sheet name="Summary"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3" borderId="1" applyAlignment="1" pivotButton="0" quotePrefix="0" xfId="0">
      <alignment vertical="top" wrapText="1"/>
    </xf>
    <xf numFmtId="164" fontId="3" fillId="3" borderId="1" applyAlignment="1" pivotButton="0" quotePrefix="0" xfId="0">
      <alignment vertical="top" wrapText="1"/>
    </xf>
    <xf numFmtId="0" fontId="3" fillId="3" borderId="1" applyAlignment="1" pivotButton="0" quotePrefix="0" xfId="0">
      <alignment horizontal="center" vertical="top"/>
    </xf>
    <xf numFmtId="1" fontId="3" fillId="0" borderId="1" applyAlignment="1" pivotButton="0" quotePrefix="0" xfId="0">
      <alignment horizontal="center" vertical="top"/>
    </xf>
    <xf numFmtId="9" fontId="3" fillId="0" borderId="1" applyAlignment="1" pivotButton="0" quotePrefix="0" xfId="0">
      <alignment horizontal="center" vertical="top"/>
    </xf>
    <xf numFmtId="0" fontId="3" fillId="0" borderId="1" pivotButton="0" quotePrefix="0" xfId="0"/>
    <xf numFmtId="0" fontId="2" fillId="0" borderId="1" pivotButton="0" quotePrefix="0" xfId="0"/>
    <xf numFmtId="0" fontId="2" fillId="0" borderId="0" pivotButton="0" quotePrefix="0" xfId="0"/>
    <xf numFmtId="0" fontId="3" fillId="0" borderId="0" pivotButton="0" quotePrefix="0" xfId="0"/>
  </cellXfs>
  <cellStyles count="1">
    <cellStyle name="Normal" xfId="0" builtinId="0" hidden="0"/>
  </cellStyles>
  <dxfs count="2">
    <dxf>
      <fill>
        <patternFill patternType="solid">
          <fgColor rgb="00FCE7B0"/>
          <bgColor rgb="00FCE7B0"/>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Reasons behind at-risk work</a:t>
            </a:r>
          </a:p>
        </rich>
      </tx>
    </title>
    <plotArea>
      <barChart>
        <barDir val="bar"/>
        <grouping val="clustered"/>
        <ser>
          <idx val="0"/>
          <order val="0"/>
          <spPr>
            <a:ln>
              <a:prstDash val="solid"/>
            </a:ln>
          </spPr>
          <cat>
            <numRef>
              <f>'Summary'!$A$14:$A$19</f>
            </numRef>
          </cat>
          <val>
            <numRef>
              <f>'Summary'!$B$14:$B$19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3</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Observations" displayName="Observations" ref="A4:J154" headerRowCount="1">
  <autoFilter ref="A4:J154"/>
  <tableColumns count="10">
    <tableColumn id="1" name="Date"/>
    <tableColumn id="2" name="Area"/>
    <tableColumn id="3" name="Observer"/>
    <tableColumn id="4" name="Task observed"/>
    <tableColumn id="5" name="Category"/>
    <tableColumn id="6" name="Result"/>
    <tableColumn id="7" name="Main reason if at risk"/>
    <tableColumn id="8" name="What was seen or said"/>
    <tableColumn id="9" name="Immediate action"/>
    <tableColumn id="10" name="Follow-up needed (Y/N)"/>
  </tableColumns>
  <tableStyleInfo name="TableStyleLight9" showRowStripes="1"/>
</table>
</file>

<file path=xl/tables/table2.xml><?xml version="1.0" encoding="utf-8"?>
<table xmlns="http://schemas.openxmlformats.org/spreadsheetml/2006/main" id="2" name="Walks" displayName="Walks" ref="A4:R16" headerRowCount="1">
  <autoFilter ref="A4:R16"/>
  <tableColumns count="18">
    <tableColumn id="1" name="Leader (role)"/>
    <tableColumn id="2" name="Area"/>
    <tableColumn id="3" name="Planned per month"/>
    <tableColumn id="4" name="Jan"/>
    <tableColumn id="5" name="Feb"/>
    <tableColumn id="6" name="Mar"/>
    <tableColumn id="7" name="Apr"/>
    <tableColumn id="8" name="May"/>
    <tableColumn id="9" name="Jun"/>
    <tableColumn id="10" name="Jul"/>
    <tableColumn id="11" name="Aug"/>
    <tableColumn id="12" name="Sep"/>
    <tableColumn id="13" name="Oct"/>
    <tableColumn id="14" name="Nov"/>
    <tableColumn id="15" name="Dec"/>
    <tableColumn id="16" name="Completed"/>
    <tableColumn id="17" name="Planned (year to date)"/>
    <tableColumn id="18" name="Completion"/>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SAFETY GEMBA AND OBSERVATION CHECKLIST - HOW TO USE</t>
        </is>
      </c>
    </row>
    <row r="3">
      <c r="A3" s="2" t="inlineStr">
        <is>
          <t>What this workbook is</t>
        </is>
      </c>
    </row>
    <row r="4">
      <c r="A4" s="3" t="inlineStr">
        <is>
          <t>A tool for safety walks and short observations on the floor: conversation prompts, a log that records what was seen and why work was done at risk, and a summary of the share of safe observations by category with an interval, the barriers behind at-risk work, and the completion of planned leader walks.</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Questions: take the prompts on a walk. They are for a conversation about how the work really goes and what makes safe work hard, not for catching people out.</t>
        </is>
      </c>
    </row>
    <row r="8">
      <c r="A8" s="3" t="inlineStr">
        <is>
          <t>2. Observation Log: after each observation record the date, area, observer, the task, the category, and the result (Safe or At risk). If at risk, record the main reason the person gave or you found, and any immediate action. Record barriers in the system, not blame.</t>
        </is>
      </c>
    </row>
    <row r="9">
      <c r="A9" s="3" t="inlineStr">
        <is>
          <t>3. Walk Plan: list the leaders who walk, the area, and the walks planned each month. Enter the walks completed in each month. Completion calculates.</t>
        </is>
      </c>
    </row>
    <row r="10">
      <c r="A10" s="3" t="inlineStr">
        <is>
          <t>4. Summary: read the share of safe observations by category with a 95% interval, the reasons behind at-risk work, and the walk completion.</t>
        </is>
      </c>
    </row>
    <row r="11">
      <c r="A11" s="2" t="inlineStr">
        <is>
          <t>Notes</t>
        </is>
      </c>
    </row>
    <row r="12">
      <c r="A12" s="3" t="inlineStr">
        <is>
          <t>Do the observation as a conversation. If it is at risk and serious, stop the job and fix the cause together.</t>
        </is>
      </c>
    </row>
    <row r="13">
      <c r="A13" s="3" t="inlineStr">
        <is>
          <t>Do not use the counts to rank people or teams, and do not reward high 'safe' scores: that teaches people to look safe when watched. Use the barrier list to fix the system.</t>
        </is>
      </c>
    </row>
    <row r="14">
      <c r="A14" s="3" t="inlineStr">
        <is>
          <t>The interval uses the Wilson method. With few observations it is wide, so do not over-read a single category.</t>
        </is>
      </c>
    </row>
    <row r="15">
      <c r="A15" s="3" t="inlineStr">
        <is>
          <t>The example is an illustrative month. Overwrite it.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26" customWidth="1" min="1" max="1"/>
    <col width="80" customWidth="1" min="2" max="2"/>
    <col width="40" customWidth="1" min="3" max="3"/>
  </cols>
  <sheetData>
    <row r="1">
      <c r="A1" s="1" t="inlineStr">
        <is>
          <t>QUESTIONS FOR A SAFETY WALK</t>
        </is>
      </c>
    </row>
    <row r="2">
      <c r="A2" s="4" t="inlineStr">
        <is>
          <t>Ask, listen, and note what you learned. Thank the person and say what you will do.</t>
        </is>
      </c>
    </row>
    <row r="4" ht="32" customHeight="1">
      <c r="A4" s="5" t="inlineStr">
        <is>
          <t>Topic</t>
        </is>
      </c>
      <c r="B4" s="5" t="inlineStr">
        <is>
          <t>Question</t>
        </is>
      </c>
      <c r="C4" s="5" t="inlineStr">
        <is>
          <t>What I heard or saw</t>
        </is>
      </c>
    </row>
    <row r="5" ht="32" customHeight="1">
      <c r="A5" s="6" t="inlineStr">
        <is>
          <t>The work</t>
        </is>
      </c>
      <c r="B5" s="6" t="inlineStr">
        <is>
          <t>Can you show me how you do this job? What is the hardest part?</t>
        </is>
      </c>
      <c r="C5" s="6" t="n"/>
    </row>
    <row r="6" ht="32" customHeight="1">
      <c r="A6" s="6" t="inlineStr">
        <is>
          <t>The work</t>
        </is>
      </c>
      <c r="B6" s="6" t="inlineStr">
        <is>
          <t>What does a good day look like, and what does a bad day look like?</t>
        </is>
      </c>
      <c r="C6" s="6" t="n"/>
    </row>
    <row r="7" ht="32" customHeight="1">
      <c r="A7" s="6" t="inlineStr">
        <is>
          <t>Barriers</t>
        </is>
      </c>
      <c r="B7" s="6" t="inlineStr">
        <is>
          <t>What gets in the way of doing this job safely?</t>
        </is>
      </c>
      <c r="C7" s="6" t="n"/>
    </row>
    <row r="8" ht="32" customHeight="1">
      <c r="A8" s="6" t="inlineStr">
        <is>
          <t>Barriers</t>
        </is>
      </c>
      <c r="B8" s="6" t="inlineStr">
        <is>
          <t>Is there anything you do differently from the procedure? What makes it necessary?</t>
        </is>
      </c>
      <c r="C8" s="6" t="n"/>
    </row>
    <row r="9" ht="32" customHeight="1">
      <c r="A9" s="6" t="inlineStr">
        <is>
          <t>Tools and time</t>
        </is>
      </c>
      <c r="B9" s="6" t="inlineStr">
        <is>
          <t>Do you have the tools and equipment you need? Are any hard to use or missing?</t>
        </is>
      </c>
      <c r="C9" s="6" t="n"/>
    </row>
    <row r="10" ht="32" customHeight="1">
      <c r="A10" s="6" t="inlineStr">
        <is>
          <t>Tools and time</t>
        </is>
      </c>
      <c r="B10" s="6" t="inlineStr">
        <is>
          <t>Is there enough time to do it the safe way?</t>
        </is>
      </c>
      <c r="C10" s="6" t="n"/>
    </row>
    <row r="11" ht="32" customHeight="1">
      <c r="A11" s="6" t="inlineStr">
        <is>
          <t>Hazards</t>
        </is>
      </c>
      <c r="B11" s="6" t="inlineStr">
        <is>
          <t>What is the most dangerous thing about this job? What could go wrong?</t>
        </is>
      </c>
      <c r="C11" s="6" t="n"/>
    </row>
    <row r="12" ht="32" customHeight="1">
      <c r="A12" s="6" t="inlineStr">
        <is>
          <t>Hazards</t>
        </is>
      </c>
      <c r="B12" s="6" t="inlineStr">
        <is>
          <t>When did you last see a near miss here? Was it reported? What happened?</t>
        </is>
      </c>
      <c r="C12" s="6" t="n"/>
    </row>
    <row r="13" ht="32" customHeight="1">
      <c r="A13" s="6" t="inlineStr">
        <is>
          <t>Energy and machines</t>
        </is>
      </c>
      <c r="B13" s="6" t="inlineStr">
        <is>
          <t>How do you clear a jam or clean this machine? Where do you isolate it?</t>
        </is>
      </c>
      <c r="C13" s="6" t="n"/>
    </row>
    <row r="14" ht="32" customHeight="1">
      <c r="A14" s="6" t="inlineStr">
        <is>
          <t>Stop-work</t>
        </is>
      </c>
      <c r="B14" s="6" t="inlineStr">
        <is>
          <t>Have you stopped the job for safety? What happened? Would you feel able to?</t>
        </is>
      </c>
      <c r="C14" s="6" t="n"/>
    </row>
    <row r="15" ht="32" customHeight="1">
      <c r="A15" s="6" t="inlineStr">
        <is>
          <t>Response</t>
        </is>
      </c>
      <c r="B15" s="6" t="inlineStr">
        <is>
          <t>When you raise a problem, what happens? Can you give an example of something that was fixed?</t>
        </is>
      </c>
      <c r="C15" s="6" t="n"/>
    </row>
    <row r="16" ht="32" customHeight="1">
      <c r="A16" s="6" t="inlineStr">
        <is>
          <t>Close</t>
        </is>
      </c>
      <c r="B16" s="6" t="inlineStr">
        <is>
          <t>If you could change one thing to make this job safer, what would it be?</t>
        </is>
      </c>
      <c r="C16" s="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4"/>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12" customWidth="1" min="3" max="3"/>
    <col width="30" customWidth="1" min="4" max="4"/>
    <col width="26" customWidth="1" min="5" max="5"/>
    <col width="10" customWidth="1" min="6" max="6"/>
    <col width="34" customWidth="1" min="7" max="7"/>
    <col width="36" customWidth="1" min="8" max="8"/>
    <col width="30" customWidth="1" min="9" max="9"/>
    <col width="12" customWidth="1" min="10" max="10"/>
  </cols>
  <sheetData>
    <row r="1">
      <c r="A1" s="1" t="inlineStr">
        <is>
          <t>OBSERVATION LOG</t>
        </is>
      </c>
    </row>
    <row r="2">
      <c r="A2" s="4" t="inlineStr">
        <is>
          <t>One row per observation. Record the reason for at-risk work, in the system, not the person.</t>
        </is>
      </c>
    </row>
    <row r="4" ht="40" customHeight="1">
      <c r="A4" s="5" t="inlineStr">
        <is>
          <t>Date</t>
        </is>
      </c>
      <c r="B4" s="5" t="inlineStr">
        <is>
          <t>Area</t>
        </is>
      </c>
      <c r="C4" s="5" t="inlineStr">
        <is>
          <t>Observer</t>
        </is>
      </c>
      <c r="D4" s="5" t="inlineStr">
        <is>
          <t>Task observed</t>
        </is>
      </c>
      <c r="E4" s="5" t="inlineStr">
        <is>
          <t>Category</t>
        </is>
      </c>
      <c r="F4" s="5" t="inlineStr">
        <is>
          <t>Result</t>
        </is>
      </c>
      <c r="G4" s="5" t="inlineStr">
        <is>
          <t>Main reason if at risk</t>
        </is>
      </c>
      <c r="H4" s="5" t="inlineStr">
        <is>
          <t>What was seen or said</t>
        </is>
      </c>
      <c r="I4" s="5" t="inlineStr">
        <is>
          <t>Immediate action</t>
        </is>
      </c>
      <c r="J4" s="5" t="inlineStr">
        <is>
          <t>Follow-up needed (Y/N)</t>
        </is>
      </c>
    </row>
    <row r="5">
      <c r="A5" s="7" t="n">
        <v>46266</v>
      </c>
      <c r="B5" s="6" t="inlineStr">
        <is>
          <t>Machining</t>
        </is>
      </c>
      <c r="C5" s="6" t="inlineStr">
        <is>
          <t>Observer A</t>
        </is>
      </c>
      <c r="D5" s="6" t="inlineStr">
        <is>
          <t>Grinding at the bench</t>
        </is>
      </c>
      <c r="E5" s="6" t="inlineStr">
        <is>
          <t>PPE</t>
        </is>
      </c>
      <c r="F5" s="8" t="inlineStr">
        <is>
          <t>At risk</t>
        </is>
      </c>
      <c r="G5" s="6" t="inlineStr">
        <is>
          <t>PPE uncomfortable or unavailable</t>
        </is>
      </c>
      <c r="H5" s="6" t="n"/>
      <c r="I5" s="6" t="inlineStr">
        <is>
          <t>Fixed on the spot</t>
        </is>
      </c>
      <c r="J5" s="8" t="inlineStr">
        <is>
          <t>Y</t>
        </is>
      </c>
    </row>
    <row r="6">
      <c r="A6" s="7" t="n">
        <v>46266</v>
      </c>
      <c r="B6" s="6" t="inlineStr">
        <is>
          <t>Assembly</t>
        </is>
      </c>
      <c r="C6" s="6" t="inlineStr">
        <is>
          <t>Observer B</t>
        </is>
      </c>
      <c r="D6" s="6" t="inlineStr">
        <is>
          <t>Walking the aisle</t>
        </is>
      </c>
      <c r="E6" s="6" t="inlineStr">
        <is>
          <t>Housekeeping</t>
        </is>
      </c>
      <c r="F6" s="8" t="inlineStr">
        <is>
          <t>Safe</t>
        </is>
      </c>
      <c r="G6" s="6" t="n"/>
      <c r="H6" s="6" t="n"/>
      <c r="I6" s="6" t="n"/>
      <c r="J6" s="8" t="inlineStr">
        <is>
          <t>N</t>
        </is>
      </c>
    </row>
    <row r="7">
      <c r="A7" s="7" t="n">
        <v>46266</v>
      </c>
      <c r="B7" s="6" t="inlineStr">
        <is>
          <t>Shipping</t>
        </is>
      </c>
      <c r="C7" s="6" t="inlineStr">
        <is>
          <t>Observer C</t>
        </is>
      </c>
      <c r="D7" s="6" t="inlineStr">
        <is>
          <t>Using a hand tool on the line</t>
        </is>
      </c>
      <c r="E7" s="6" t="inlineStr">
        <is>
          <t>Tools and equipment</t>
        </is>
      </c>
      <c r="F7" s="8" t="inlineStr">
        <is>
          <t>At risk</t>
        </is>
      </c>
      <c r="G7" s="6" t="inlineStr">
        <is>
          <t>Tools or equipment not suited to the task</t>
        </is>
      </c>
      <c r="H7" s="6" t="inlineStr">
        <is>
          <t>Needed a closer tool; reached over the machine</t>
        </is>
      </c>
      <c r="I7" s="6" t="inlineStr">
        <is>
          <t>Fixed on the spot</t>
        </is>
      </c>
      <c r="J7" s="8" t="inlineStr">
        <is>
          <t>Y</t>
        </is>
      </c>
    </row>
    <row r="8">
      <c r="A8" s="7" t="n">
        <v>46267</v>
      </c>
      <c r="B8" s="6" t="inlineStr">
        <is>
          <t>Maintenance</t>
        </is>
      </c>
      <c r="C8" s="6" t="inlineStr">
        <is>
          <t>Observer A</t>
        </is>
      </c>
      <c r="D8" s="6" t="inlineStr">
        <is>
          <t>Grinding at the bench</t>
        </is>
      </c>
      <c r="E8" s="6" t="inlineStr">
        <is>
          <t>PPE</t>
        </is>
      </c>
      <c r="F8" s="8" t="inlineStr">
        <is>
          <t>Safe</t>
        </is>
      </c>
      <c r="G8" s="6" t="n"/>
      <c r="H8" s="6" t="n"/>
      <c r="I8" s="6" t="n"/>
      <c r="J8" s="8" t="inlineStr">
        <is>
          <t>N</t>
        </is>
      </c>
    </row>
    <row r="9">
      <c r="A9" s="7" t="n">
        <v>46267</v>
      </c>
      <c r="B9" s="6" t="inlineStr">
        <is>
          <t>Welding</t>
        </is>
      </c>
      <c r="C9" s="6" t="inlineStr">
        <is>
          <t>Observer B</t>
        </is>
      </c>
      <c r="D9" s="6" t="inlineStr">
        <is>
          <t>Clearing a jam</t>
        </is>
      </c>
      <c r="E9" s="6" t="inlineStr">
        <is>
          <t>Procedures and energy control</t>
        </is>
      </c>
      <c r="F9" s="8" t="inlineStr">
        <is>
          <t>Safe</t>
        </is>
      </c>
      <c r="G9" s="6" t="n"/>
      <c r="H9" s="6" t="n"/>
      <c r="I9" s="6" t="n"/>
      <c r="J9" s="8" t="inlineStr">
        <is>
          <t>N</t>
        </is>
      </c>
    </row>
    <row r="10">
      <c r="A10" s="7" t="n">
        <v>46268</v>
      </c>
      <c r="B10" s="6" t="inlineStr">
        <is>
          <t>Receiving</t>
        </is>
      </c>
      <c r="C10" s="6" t="inlineStr">
        <is>
          <t>Observer C</t>
        </is>
      </c>
      <c r="D10" s="6" t="inlineStr">
        <is>
          <t>Using a hand tool on the line</t>
        </is>
      </c>
      <c r="E10" s="6" t="inlineStr">
        <is>
          <t>Tools and equipment</t>
        </is>
      </c>
      <c r="F10" s="8" t="inlineStr">
        <is>
          <t>Safe</t>
        </is>
      </c>
      <c r="G10" s="6" t="n"/>
      <c r="H10" s="6" t="n"/>
      <c r="I10" s="6" t="n"/>
      <c r="J10" s="8" t="inlineStr">
        <is>
          <t>N</t>
        </is>
      </c>
    </row>
    <row r="11">
      <c r="A11" s="7" t="n">
        <v>46268</v>
      </c>
      <c r="B11" s="6" t="inlineStr">
        <is>
          <t>Machining</t>
        </is>
      </c>
      <c r="C11" s="6" t="inlineStr">
        <is>
          <t>Observer A</t>
        </is>
      </c>
      <c r="D11" s="6" t="inlineStr">
        <is>
          <t>Lifting parts from the pallet</t>
        </is>
      </c>
      <c r="E11" s="6" t="inlineStr">
        <is>
          <t>Body position and ergonomics</t>
        </is>
      </c>
      <c r="F11" s="8" t="inlineStr">
        <is>
          <t>At risk</t>
        </is>
      </c>
      <c r="G11" s="6" t="inlineStr">
        <is>
          <t>Time pressure</t>
        </is>
      </c>
      <c r="H11" s="6" t="n"/>
      <c r="I11" s="6" t="inlineStr">
        <is>
          <t>Fixed on the spot</t>
        </is>
      </c>
      <c r="J11" s="8" t="inlineStr">
        <is>
          <t>Y</t>
        </is>
      </c>
    </row>
    <row r="12">
      <c r="A12" s="7" t="n">
        <v>46269</v>
      </c>
      <c r="B12" s="6" t="inlineStr">
        <is>
          <t>Assembly</t>
        </is>
      </c>
      <c r="C12" s="6" t="inlineStr">
        <is>
          <t>Observer B</t>
        </is>
      </c>
      <c r="D12" s="6" t="inlineStr">
        <is>
          <t>Grinding at the bench</t>
        </is>
      </c>
      <c r="E12" s="6" t="inlineStr">
        <is>
          <t>PPE</t>
        </is>
      </c>
      <c r="F12" s="8" t="inlineStr">
        <is>
          <t>At risk</t>
        </is>
      </c>
      <c r="G12" s="6" t="inlineStr">
        <is>
          <t>PPE uncomfortable or unavailable</t>
        </is>
      </c>
      <c r="H12" s="6" t="n"/>
      <c r="I12" s="6" t="inlineStr">
        <is>
          <t>Fixed on the spot</t>
        </is>
      </c>
      <c r="J12" s="8" t="inlineStr">
        <is>
          <t>Y</t>
        </is>
      </c>
    </row>
    <row r="13">
      <c r="A13" s="7" t="n">
        <v>46269</v>
      </c>
      <c r="B13" s="6" t="inlineStr">
        <is>
          <t>Shipping</t>
        </is>
      </c>
      <c r="C13" s="6" t="inlineStr">
        <is>
          <t>Observer C</t>
        </is>
      </c>
      <c r="D13" s="6" t="inlineStr">
        <is>
          <t>Clearing a jam</t>
        </is>
      </c>
      <c r="E13" s="6" t="inlineStr">
        <is>
          <t>Procedures and energy control</t>
        </is>
      </c>
      <c r="F13" s="8" t="inlineStr">
        <is>
          <t>At risk</t>
        </is>
      </c>
      <c r="G13" s="6" t="inlineStr">
        <is>
          <t>Unclear or missing procedure</t>
        </is>
      </c>
      <c r="H13" s="6" t="n"/>
      <c r="I13" s="6" t="inlineStr">
        <is>
          <t>Fixed on the spot</t>
        </is>
      </c>
      <c r="J13" s="8" t="inlineStr">
        <is>
          <t>Y</t>
        </is>
      </c>
    </row>
    <row r="14">
      <c r="A14" s="7" t="n">
        <v>46270</v>
      </c>
      <c r="B14" s="6" t="inlineStr">
        <is>
          <t>Maintenance</t>
        </is>
      </c>
      <c r="C14" s="6" t="inlineStr">
        <is>
          <t>Observer A</t>
        </is>
      </c>
      <c r="D14" s="6" t="inlineStr">
        <is>
          <t>Using a hand tool on the line</t>
        </is>
      </c>
      <c r="E14" s="6" t="inlineStr">
        <is>
          <t>Tools and equipment</t>
        </is>
      </c>
      <c r="F14" s="8" t="inlineStr">
        <is>
          <t>At risk</t>
        </is>
      </c>
      <c r="G14" s="6" t="inlineStr">
        <is>
          <t>Tools or equipment not suited to the task</t>
        </is>
      </c>
      <c r="H14" s="6" t="inlineStr">
        <is>
          <t>Needed a closer tool; reached over the machine</t>
        </is>
      </c>
      <c r="I14" s="6" t="inlineStr">
        <is>
          <t>Fixed on the spot</t>
        </is>
      </c>
      <c r="J14" s="8" t="inlineStr">
        <is>
          <t>Y</t>
        </is>
      </c>
    </row>
    <row r="15">
      <c r="A15" s="7" t="n">
        <v>46270</v>
      </c>
      <c r="B15" s="6" t="inlineStr">
        <is>
          <t>Welding</t>
        </is>
      </c>
      <c r="C15" s="6" t="inlineStr">
        <is>
          <t>Observer B</t>
        </is>
      </c>
      <c r="D15" s="6" t="inlineStr">
        <is>
          <t>Grinding at the bench</t>
        </is>
      </c>
      <c r="E15" s="6" t="inlineStr">
        <is>
          <t>PPE</t>
        </is>
      </c>
      <c r="F15" s="8" t="inlineStr">
        <is>
          <t>Safe</t>
        </is>
      </c>
      <c r="G15" s="6" t="n"/>
      <c r="H15" s="6" t="n"/>
      <c r="I15" s="6" t="n"/>
      <c r="J15" s="8" t="inlineStr">
        <is>
          <t>N</t>
        </is>
      </c>
    </row>
    <row r="16">
      <c r="A16" s="7" t="n">
        <v>46271</v>
      </c>
      <c r="B16" s="6" t="inlineStr">
        <is>
          <t>Receiving</t>
        </is>
      </c>
      <c r="C16" s="6" t="inlineStr">
        <is>
          <t>Observer C</t>
        </is>
      </c>
      <c r="D16" s="6" t="inlineStr">
        <is>
          <t>Crossing at the shipping door</t>
        </is>
      </c>
      <c r="E16" s="6" t="inlineStr">
        <is>
          <t>Traffic and forklifts</t>
        </is>
      </c>
      <c r="F16" s="8" t="inlineStr">
        <is>
          <t>At risk</t>
        </is>
      </c>
      <c r="G16" s="6" t="inlineStr">
        <is>
          <t>Time pressure</t>
        </is>
      </c>
      <c r="H16" s="6" t="n"/>
      <c r="I16" s="6" t="inlineStr">
        <is>
          <t>Fixed on the spot</t>
        </is>
      </c>
      <c r="J16" s="8" t="inlineStr">
        <is>
          <t>Y</t>
        </is>
      </c>
    </row>
    <row r="17">
      <c r="A17" s="7" t="n">
        <v>46271</v>
      </c>
      <c r="B17" s="6" t="inlineStr">
        <is>
          <t>Machining</t>
        </is>
      </c>
      <c r="C17" s="6" t="inlineStr">
        <is>
          <t>Observer A</t>
        </is>
      </c>
      <c r="D17" s="6" t="inlineStr">
        <is>
          <t>Walking the aisle</t>
        </is>
      </c>
      <c r="E17" s="6" t="inlineStr">
        <is>
          <t>Housekeeping</t>
        </is>
      </c>
      <c r="F17" s="8" t="inlineStr">
        <is>
          <t>At risk</t>
        </is>
      </c>
      <c r="G17" s="6" t="inlineStr">
        <is>
          <t>Time pressure</t>
        </is>
      </c>
      <c r="H17" s="6" t="n"/>
      <c r="I17" s="6" t="inlineStr">
        <is>
          <t>Fixed on the spot</t>
        </is>
      </c>
      <c r="J17" s="8" t="inlineStr">
        <is>
          <t>Y</t>
        </is>
      </c>
    </row>
    <row r="18">
      <c r="A18" s="7" t="n">
        <v>46272</v>
      </c>
      <c r="B18" s="6" t="inlineStr">
        <is>
          <t>Assembly</t>
        </is>
      </c>
      <c r="C18" s="6" t="inlineStr">
        <is>
          <t>Observer B</t>
        </is>
      </c>
      <c r="D18" s="6" t="inlineStr">
        <is>
          <t>Lifting parts from the pallet</t>
        </is>
      </c>
      <c r="E18" s="6" t="inlineStr">
        <is>
          <t>Body position and ergonomics</t>
        </is>
      </c>
      <c r="F18" s="8" t="inlineStr">
        <is>
          <t>At risk</t>
        </is>
      </c>
      <c r="G18" s="6" t="inlineStr">
        <is>
          <t>Habit or drift from the procedure</t>
        </is>
      </c>
      <c r="H18" s="6" t="n"/>
      <c r="I18" s="6" t="inlineStr">
        <is>
          <t>Fixed on the spot</t>
        </is>
      </c>
      <c r="J18" s="8" t="inlineStr">
        <is>
          <t>Y</t>
        </is>
      </c>
    </row>
    <row r="19">
      <c r="A19" s="7" t="n">
        <v>46272</v>
      </c>
      <c r="B19" s="6" t="inlineStr">
        <is>
          <t>Shipping</t>
        </is>
      </c>
      <c r="C19" s="6" t="inlineStr">
        <is>
          <t>Observer C</t>
        </is>
      </c>
      <c r="D19" s="6" t="inlineStr">
        <is>
          <t>Grinding at the bench</t>
        </is>
      </c>
      <c r="E19" s="6" t="inlineStr">
        <is>
          <t>PPE</t>
        </is>
      </c>
      <c r="F19" s="8" t="inlineStr">
        <is>
          <t>At risk</t>
        </is>
      </c>
      <c r="G19" s="6" t="inlineStr">
        <is>
          <t>PPE uncomfortable or unavailable</t>
        </is>
      </c>
      <c r="H19" s="6" t="n"/>
      <c r="I19" s="6" t="inlineStr">
        <is>
          <t>Fixed on the spot</t>
        </is>
      </c>
      <c r="J19" s="8" t="inlineStr">
        <is>
          <t>Y</t>
        </is>
      </c>
    </row>
    <row r="20">
      <c r="A20" s="7" t="n">
        <v>46273</v>
      </c>
      <c r="B20" s="6" t="inlineStr">
        <is>
          <t>Maintenance</t>
        </is>
      </c>
      <c r="C20" s="6" t="inlineStr">
        <is>
          <t>Observer A</t>
        </is>
      </c>
      <c r="D20" s="6" t="inlineStr">
        <is>
          <t>Clearing a jam</t>
        </is>
      </c>
      <c r="E20" s="6" t="inlineStr">
        <is>
          <t>Procedures and energy control</t>
        </is>
      </c>
      <c r="F20" s="8" t="inlineStr">
        <is>
          <t>At risk</t>
        </is>
      </c>
      <c r="G20" s="6" t="inlineStr">
        <is>
          <t>Unclear or missing procedure</t>
        </is>
      </c>
      <c r="H20" s="6" t="n"/>
      <c r="I20" s="6" t="inlineStr">
        <is>
          <t>Fixed on the spot</t>
        </is>
      </c>
      <c r="J20" s="8" t="inlineStr">
        <is>
          <t>Y</t>
        </is>
      </c>
    </row>
    <row r="21">
      <c r="A21" s="7" t="n">
        <v>46273</v>
      </c>
      <c r="B21" s="6" t="inlineStr">
        <is>
          <t>Welding</t>
        </is>
      </c>
      <c r="C21" s="6" t="inlineStr">
        <is>
          <t>Observer B</t>
        </is>
      </c>
      <c r="D21" s="6" t="inlineStr">
        <is>
          <t>Using a hand tool on the line</t>
        </is>
      </c>
      <c r="E21" s="6" t="inlineStr">
        <is>
          <t>Tools and equipment</t>
        </is>
      </c>
      <c r="F21" s="8" t="inlineStr">
        <is>
          <t>At risk</t>
        </is>
      </c>
      <c r="G21" s="6" t="inlineStr">
        <is>
          <t>Tools or equipment not suited to the task</t>
        </is>
      </c>
      <c r="H21" s="6" t="inlineStr">
        <is>
          <t>Needed a closer tool; reached over the machine</t>
        </is>
      </c>
      <c r="I21" s="6" t="inlineStr">
        <is>
          <t>Fixed on the spot</t>
        </is>
      </c>
      <c r="J21" s="8" t="inlineStr">
        <is>
          <t>Y</t>
        </is>
      </c>
    </row>
    <row r="22">
      <c r="A22" s="7" t="n">
        <v>46274</v>
      </c>
      <c r="B22" s="6" t="inlineStr">
        <is>
          <t>Receiving</t>
        </is>
      </c>
      <c r="C22" s="6" t="inlineStr">
        <is>
          <t>Observer C</t>
        </is>
      </c>
      <c r="D22" s="6" t="inlineStr">
        <is>
          <t>Grinding at the bench</t>
        </is>
      </c>
      <c r="E22" s="6" t="inlineStr">
        <is>
          <t>PPE</t>
        </is>
      </c>
      <c r="F22" s="8" t="inlineStr">
        <is>
          <t>Safe</t>
        </is>
      </c>
      <c r="G22" s="6" t="n"/>
      <c r="H22" s="6" t="n"/>
      <c r="I22" s="6" t="n"/>
      <c r="J22" s="8" t="inlineStr">
        <is>
          <t>N</t>
        </is>
      </c>
    </row>
    <row r="23">
      <c r="A23" s="7" t="n">
        <v>46274</v>
      </c>
      <c r="B23" s="6" t="inlineStr">
        <is>
          <t>Machining</t>
        </is>
      </c>
      <c r="C23" s="6" t="inlineStr">
        <is>
          <t>Observer A</t>
        </is>
      </c>
      <c r="D23" s="6" t="inlineStr">
        <is>
          <t>Crossing at the shipping door</t>
        </is>
      </c>
      <c r="E23" s="6" t="inlineStr">
        <is>
          <t>Traffic and forklifts</t>
        </is>
      </c>
      <c r="F23" s="8" t="inlineStr">
        <is>
          <t>At risk</t>
        </is>
      </c>
      <c r="G23" s="6" t="inlineStr">
        <is>
          <t>Time pressure</t>
        </is>
      </c>
      <c r="H23" s="6" t="n"/>
      <c r="I23" s="6" t="inlineStr">
        <is>
          <t>Fixed on the spot</t>
        </is>
      </c>
      <c r="J23" s="8" t="inlineStr">
        <is>
          <t>Y</t>
        </is>
      </c>
    </row>
    <row r="24">
      <c r="A24" s="7" t="n">
        <v>46275</v>
      </c>
      <c r="B24" s="6" t="inlineStr">
        <is>
          <t>Assembly</t>
        </is>
      </c>
      <c r="C24" s="6" t="inlineStr">
        <is>
          <t>Observer B</t>
        </is>
      </c>
      <c r="D24" s="6" t="inlineStr">
        <is>
          <t>Walking the aisle</t>
        </is>
      </c>
      <c r="E24" s="6" t="inlineStr">
        <is>
          <t>Housekeeping</t>
        </is>
      </c>
      <c r="F24" s="8" t="inlineStr">
        <is>
          <t>At risk</t>
        </is>
      </c>
      <c r="G24" s="6" t="inlineStr">
        <is>
          <t>Habit or drift from the procedure</t>
        </is>
      </c>
      <c r="H24" s="6" t="n"/>
      <c r="I24" s="6" t="inlineStr">
        <is>
          <t>Fixed on the spot</t>
        </is>
      </c>
      <c r="J24" s="8" t="inlineStr">
        <is>
          <t>Y</t>
        </is>
      </c>
    </row>
    <row r="25">
      <c r="A25" s="7" t="n">
        <v>46275</v>
      </c>
      <c r="B25" s="6" t="inlineStr">
        <is>
          <t>Shipping</t>
        </is>
      </c>
      <c r="C25" s="6" t="inlineStr">
        <is>
          <t>Observer C</t>
        </is>
      </c>
      <c r="D25" s="6" t="inlineStr">
        <is>
          <t>Lifting parts from the pallet</t>
        </is>
      </c>
      <c r="E25" s="6" t="inlineStr">
        <is>
          <t>Body position and ergonomics</t>
        </is>
      </c>
      <c r="F25" s="8" t="inlineStr">
        <is>
          <t>Safe</t>
        </is>
      </c>
      <c r="G25" s="6" t="n"/>
      <c r="H25" s="6" t="n"/>
      <c r="I25" s="6" t="n"/>
      <c r="J25" s="8" t="inlineStr">
        <is>
          <t>N</t>
        </is>
      </c>
    </row>
    <row r="26">
      <c r="A26" s="7" t="n">
        <v>46276</v>
      </c>
      <c r="B26" s="6" t="inlineStr">
        <is>
          <t>Maintenance</t>
        </is>
      </c>
      <c r="C26" s="6" t="inlineStr">
        <is>
          <t>Observer A</t>
        </is>
      </c>
      <c r="D26" s="6" t="inlineStr">
        <is>
          <t>Grinding at the bench</t>
        </is>
      </c>
      <c r="E26" s="6" t="inlineStr">
        <is>
          <t>PPE</t>
        </is>
      </c>
      <c r="F26" s="8" t="inlineStr">
        <is>
          <t>Safe</t>
        </is>
      </c>
      <c r="G26" s="6" t="n"/>
      <c r="H26" s="6" t="n"/>
      <c r="I26" s="6" t="n"/>
      <c r="J26" s="8" t="inlineStr">
        <is>
          <t>N</t>
        </is>
      </c>
    </row>
    <row r="27">
      <c r="A27" s="7" t="n">
        <v>46276</v>
      </c>
      <c r="B27" s="6" t="inlineStr">
        <is>
          <t>Welding</t>
        </is>
      </c>
      <c r="C27" s="6" t="inlineStr">
        <is>
          <t>Observer B</t>
        </is>
      </c>
      <c r="D27" s="6" t="inlineStr">
        <is>
          <t>Clearing a jam</t>
        </is>
      </c>
      <c r="E27" s="6" t="inlineStr">
        <is>
          <t>Procedures and energy control</t>
        </is>
      </c>
      <c r="F27" s="8" t="inlineStr">
        <is>
          <t>At risk</t>
        </is>
      </c>
      <c r="G27" s="6" t="inlineStr">
        <is>
          <t>Unclear or missing procedure</t>
        </is>
      </c>
      <c r="H27" s="6" t="n"/>
      <c r="I27" s="6" t="inlineStr">
        <is>
          <t>Fixed on the spot</t>
        </is>
      </c>
      <c r="J27" s="8" t="inlineStr">
        <is>
          <t>Y</t>
        </is>
      </c>
    </row>
    <row r="28">
      <c r="A28" s="7" t="n">
        <v>46277</v>
      </c>
      <c r="B28" s="6" t="inlineStr">
        <is>
          <t>Receiving</t>
        </is>
      </c>
      <c r="C28" s="6" t="inlineStr">
        <is>
          <t>Observer C</t>
        </is>
      </c>
      <c r="D28" s="6" t="inlineStr">
        <is>
          <t>Using a hand tool on the line</t>
        </is>
      </c>
      <c r="E28" s="6" t="inlineStr">
        <is>
          <t>Tools and equipment</t>
        </is>
      </c>
      <c r="F28" s="8" t="inlineStr">
        <is>
          <t>At risk</t>
        </is>
      </c>
      <c r="G28" s="6" t="inlineStr">
        <is>
          <t>Tools or equipment not suited to the task</t>
        </is>
      </c>
      <c r="H28" s="6" t="inlineStr">
        <is>
          <t>Needed a closer tool; reached over the machine</t>
        </is>
      </c>
      <c r="I28" s="6" t="inlineStr">
        <is>
          <t>Fixed on the spot</t>
        </is>
      </c>
      <c r="J28" s="8" t="inlineStr">
        <is>
          <t>Y</t>
        </is>
      </c>
    </row>
    <row r="29">
      <c r="A29" s="7" t="n">
        <v>46277</v>
      </c>
      <c r="B29" s="6" t="inlineStr">
        <is>
          <t>Machining</t>
        </is>
      </c>
      <c r="C29" s="6" t="inlineStr">
        <is>
          <t>Observer A</t>
        </is>
      </c>
      <c r="D29" s="6" t="inlineStr">
        <is>
          <t>Grinding at the bench</t>
        </is>
      </c>
      <c r="E29" s="6" t="inlineStr">
        <is>
          <t>PPE</t>
        </is>
      </c>
      <c r="F29" s="8" t="inlineStr">
        <is>
          <t>Safe</t>
        </is>
      </c>
      <c r="G29" s="6" t="n"/>
      <c r="H29" s="6" t="n"/>
      <c r="I29" s="6" t="n"/>
      <c r="J29" s="8" t="inlineStr">
        <is>
          <t>N</t>
        </is>
      </c>
    </row>
    <row r="30">
      <c r="A30" s="7" t="n">
        <v>46278</v>
      </c>
      <c r="B30" s="6" t="inlineStr">
        <is>
          <t>Assembly</t>
        </is>
      </c>
      <c r="C30" s="6" t="inlineStr">
        <is>
          <t>Observer B</t>
        </is>
      </c>
      <c r="D30" s="6" t="inlineStr">
        <is>
          <t>Crossing at the shipping door</t>
        </is>
      </c>
      <c r="E30" s="6" t="inlineStr">
        <is>
          <t>Traffic and forklifts</t>
        </is>
      </c>
      <c r="F30" s="8" t="inlineStr">
        <is>
          <t>At risk</t>
        </is>
      </c>
      <c r="G30" s="6" t="inlineStr">
        <is>
          <t>Habit or drift from the procedure</t>
        </is>
      </c>
      <c r="H30" s="6" t="n"/>
      <c r="I30" s="6" t="inlineStr">
        <is>
          <t>Fixed on the spot</t>
        </is>
      </c>
      <c r="J30" s="8" t="inlineStr">
        <is>
          <t>Y</t>
        </is>
      </c>
    </row>
    <row r="31">
      <c r="A31" s="7" t="n">
        <v>46278</v>
      </c>
      <c r="B31" s="6" t="inlineStr">
        <is>
          <t>Shipping</t>
        </is>
      </c>
      <c r="C31" s="6" t="inlineStr">
        <is>
          <t>Observer C</t>
        </is>
      </c>
      <c r="D31" s="6" t="inlineStr">
        <is>
          <t>Walking the aisle</t>
        </is>
      </c>
      <c r="E31" s="6" t="inlineStr">
        <is>
          <t>Housekeeping</t>
        </is>
      </c>
      <c r="F31" s="8" t="inlineStr">
        <is>
          <t>Safe</t>
        </is>
      </c>
      <c r="G31" s="6" t="n"/>
      <c r="H31" s="6" t="n"/>
      <c r="I31" s="6" t="n"/>
      <c r="J31" s="8" t="inlineStr">
        <is>
          <t>N</t>
        </is>
      </c>
    </row>
    <row r="32">
      <c r="A32" s="7" t="n">
        <v>46279</v>
      </c>
      <c r="B32" s="6" t="inlineStr">
        <is>
          <t>Maintenance</t>
        </is>
      </c>
      <c r="C32" s="6" t="inlineStr">
        <is>
          <t>Observer A</t>
        </is>
      </c>
      <c r="D32" s="6" t="inlineStr">
        <is>
          <t>Lifting parts from the pallet</t>
        </is>
      </c>
      <c r="E32" s="6" t="inlineStr">
        <is>
          <t>Body position and ergonomics</t>
        </is>
      </c>
      <c r="F32" s="8" t="inlineStr">
        <is>
          <t>Safe</t>
        </is>
      </c>
      <c r="G32" s="6" t="n"/>
      <c r="H32" s="6" t="n"/>
      <c r="I32" s="6" t="n"/>
      <c r="J32" s="8" t="inlineStr">
        <is>
          <t>N</t>
        </is>
      </c>
    </row>
    <row r="33">
      <c r="A33" s="7" t="n">
        <v>46279</v>
      </c>
      <c r="B33" s="6" t="inlineStr">
        <is>
          <t>Welding</t>
        </is>
      </c>
      <c r="C33" s="6" t="inlineStr">
        <is>
          <t>Observer B</t>
        </is>
      </c>
      <c r="D33" s="6" t="inlineStr">
        <is>
          <t>Grinding at the bench</t>
        </is>
      </c>
      <c r="E33" s="6" t="inlineStr">
        <is>
          <t>PPE</t>
        </is>
      </c>
      <c r="F33" s="8" t="inlineStr">
        <is>
          <t>Safe</t>
        </is>
      </c>
      <c r="G33" s="6" t="n"/>
      <c r="H33" s="6" t="n"/>
      <c r="I33" s="6" t="n"/>
      <c r="J33" s="8" t="inlineStr">
        <is>
          <t>N</t>
        </is>
      </c>
    </row>
    <row r="34">
      <c r="A34" s="7" t="n">
        <v>46280</v>
      </c>
      <c r="B34" s="6" t="inlineStr">
        <is>
          <t>Receiving</t>
        </is>
      </c>
      <c r="C34" s="6" t="inlineStr">
        <is>
          <t>Observer C</t>
        </is>
      </c>
      <c r="D34" s="6" t="inlineStr">
        <is>
          <t>Clearing a jam</t>
        </is>
      </c>
      <c r="E34" s="6" t="inlineStr">
        <is>
          <t>Procedures and energy control</t>
        </is>
      </c>
      <c r="F34" s="8" t="inlineStr">
        <is>
          <t>At risk</t>
        </is>
      </c>
      <c r="G34" s="6" t="inlineStr">
        <is>
          <t>Unclear or missing procedure</t>
        </is>
      </c>
      <c r="H34" s="6" t="n"/>
      <c r="I34" s="6" t="inlineStr">
        <is>
          <t>Fixed on the spot</t>
        </is>
      </c>
      <c r="J34" s="8" t="inlineStr">
        <is>
          <t>Y</t>
        </is>
      </c>
    </row>
    <row r="35">
      <c r="A35" s="7" t="n">
        <v>46280</v>
      </c>
      <c r="B35" s="6" t="inlineStr">
        <is>
          <t>Machining</t>
        </is>
      </c>
      <c r="C35" s="6" t="inlineStr">
        <is>
          <t>Observer A</t>
        </is>
      </c>
      <c r="D35" s="6" t="inlineStr">
        <is>
          <t>Using a hand tool on the line</t>
        </is>
      </c>
      <c r="E35" s="6" t="inlineStr">
        <is>
          <t>Tools and equipment</t>
        </is>
      </c>
      <c r="F35" s="8" t="inlineStr">
        <is>
          <t>Safe</t>
        </is>
      </c>
      <c r="G35" s="6" t="n"/>
      <c r="H35" s="6" t="n"/>
      <c r="I35" s="6" t="n"/>
      <c r="J35" s="8" t="inlineStr">
        <is>
          <t>N</t>
        </is>
      </c>
    </row>
    <row r="36">
      <c r="A36" s="7" t="n">
        <v>46280</v>
      </c>
      <c r="B36" s="6" t="inlineStr">
        <is>
          <t>Assembly</t>
        </is>
      </c>
      <c r="C36" s="6" t="inlineStr">
        <is>
          <t>Observer B</t>
        </is>
      </c>
      <c r="D36" s="6" t="inlineStr">
        <is>
          <t>Grinding at the bench</t>
        </is>
      </c>
      <c r="E36" s="6" t="inlineStr">
        <is>
          <t>PPE</t>
        </is>
      </c>
      <c r="F36" s="8" t="inlineStr">
        <is>
          <t>Safe</t>
        </is>
      </c>
      <c r="G36" s="6" t="n"/>
      <c r="H36" s="6" t="n"/>
      <c r="I36" s="6" t="n"/>
      <c r="J36" s="8" t="inlineStr">
        <is>
          <t>N</t>
        </is>
      </c>
    </row>
    <row r="37">
      <c r="A37" s="7" t="n">
        <v>46281</v>
      </c>
      <c r="B37" s="6" t="inlineStr">
        <is>
          <t>Shipping</t>
        </is>
      </c>
      <c r="C37" s="6" t="inlineStr">
        <is>
          <t>Observer C</t>
        </is>
      </c>
      <c r="D37" s="6" t="inlineStr">
        <is>
          <t>Crossing at the shipping door</t>
        </is>
      </c>
      <c r="E37" s="6" t="inlineStr">
        <is>
          <t>Traffic and forklifts</t>
        </is>
      </c>
      <c r="F37" s="8" t="inlineStr">
        <is>
          <t>Safe</t>
        </is>
      </c>
      <c r="G37" s="6" t="n"/>
      <c r="H37" s="6" t="n"/>
      <c r="I37" s="6" t="n"/>
      <c r="J37" s="8" t="inlineStr">
        <is>
          <t>N</t>
        </is>
      </c>
    </row>
    <row r="38">
      <c r="A38" s="7" t="n">
        <v>46281</v>
      </c>
      <c r="B38" s="6" t="inlineStr">
        <is>
          <t>Maintenance</t>
        </is>
      </c>
      <c r="C38" s="6" t="inlineStr">
        <is>
          <t>Observer A</t>
        </is>
      </c>
      <c r="D38" s="6" t="inlineStr">
        <is>
          <t>Walking the aisle</t>
        </is>
      </c>
      <c r="E38" s="6" t="inlineStr">
        <is>
          <t>Housekeeping</t>
        </is>
      </c>
      <c r="F38" s="8" t="inlineStr">
        <is>
          <t>Safe</t>
        </is>
      </c>
      <c r="G38" s="6" t="n"/>
      <c r="H38" s="6" t="n"/>
      <c r="I38" s="6" t="n"/>
      <c r="J38" s="8" t="inlineStr">
        <is>
          <t>N</t>
        </is>
      </c>
    </row>
    <row r="39">
      <c r="A39" s="7" t="n">
        <v>46282</v>
      </c>
      <c r="B39" s="6" t="inlineStr">
        <is>
          <t>Welding</t>
        </is>
      </c>
      <c r="C39" s="6" t="inlineStr">
        <is>
          <t>Observer B</t>
        </is>
      </c>
      <c r="D39" s="6" t="inlineStr">
        <is>
          <t>Lifting parts from the pallet</t>
        </is>
      </c>
      <c r="E39" s="6" t="inlineStr">
        <is>
          <t>Body position and ergonomics</t>
        </is>
      </c>
      <c r="F39" s="8" t="inlineStr">
        <is>
          <t>Safe</t>
        </is>
      </c>
      <c r="G39" s="6" t="n"/>
      <c r="H39" s="6" t="n"/>
      <c r="I39" s="6" t="n"/>
      <c r="J39" s="8" t="inlineStr">
        <is>
          <t>N</t>
        </is>
      </c>
    </row>
    <row r="40">
      <c r="A40" s="7" t="n">
        <v>46282</v>
      </c>
      <c r="B40" s="6" t="inlineStr">
        <is>
          <t>Receiving</t>
        </is>
      </c>
      <c r="C40" s="6" t="inlineStr">
        <is>
          <t>Observer C</t>
        </is>
      </c>
      <c r="D40" s="6" t="inlineStr">
        <is>
          <t>Grinding at the bench</t>
        </is>
      </c>
      <c r="E40" s="6" t="inlineStr">
        <is>
          <t>PPE</t>
        </is>
      </c>
      <c r="F40" s="8" t="inlineStr">
        <is>
          <t>Safe</t>
        </is>
      </c>
      <c r="G40" s="6" t="n"/>
      <c r="H40" s="6" t="n"/>
      <c r="I40" s="6" t="n"/>
      <c r="J40" s="8" t="inlineStr">
        <is>
          <t>N</t>
        </is>
      </c>
    </row>
    <row r="41">
      <c r="A41" s="7" t="n">
        <v>46283</v>
      </c>
      <c r="B41" s="6" t="inlineStr">
        <is>
          <t>Machining</t>
        </is>
      </c>
      <c r="C41" s="6" t="inlineStr">
        <is>
          <t>Observer A</t>
        </is>
      </c>
      <c r="D41" s="6" t="inlineStr">
        <is>
          <t>Clearing a jam</t>
        </is>
      </c>
      <c r="E41" s="6" t="inlineStr">
        <is>
          <t>Procedures and energy control</t>
        </is>
      </c>
      <c r="F41" s="8" t="inlineStr">
        <is>
          <t>At risk</t>
        </is>
      </c>
      <c r="G41" s="6" t="inlineStr">
        <is>
          <t>Other</t>
        </is>
      </c>
      <c r="H41" s="6" t="n"/>
      <c r="I41" s="6" t="inlineStr">
        <is>
          <t>Fixed on the spot</t>
        </is>
      </c>
      <c r="J41" s="8" t="inlineStr">
        <is>
          <t>Y</t>
        </is>
      </c>
    </row>
    <row r="42">
      <c r="A42" s="7" t="n">
        <v>46283</v>
      </c>
      <c r="B42" s="6" t="inlineStr">
        <is>
          <t>Assembly</t>
        </is>
      </c>
      <c r="C42" s="6" t="inlineStr">
        <is>
          <t>Observer B</t>
        </is>
      </c>
      <c r="D42" s="6" t="inlineStr">
        <is>
          <t>Using a hand tool on the line</t>
        </is>
      </c>
      <c r="E42" s="6" t="inlineStr">
        <is>
          <t>Tools and equipment</t>
        </is>
      </c>
      <c r="F42" s="8" t="inlineStr">
        <is>
          <t>Safe</t>
        </is>
      </c>
      <c r="G42" s="6" t="n"/>
      <c r="H42" s="6" t="n"/>
      <c r="I42" s="6" t="n"/>
      <c r="J42" s="8" t="inlineStr">
        <is>
          <t>N</t>
        </is>
      </c>
    </row>
    <row r="43">
      <c r="A43" s="7" t="n">
        <v>46284</v>
      </c>
      <c r="B43" s="6" t="inlineStr">
        <is>
          <t>Shipping</t>
        </is>
      </c>
      <c r="C43" s="6" t="inlineStr">
        <is>
          <t>Observer C</t>
        </is>
      </c>
      <c r="D43" s="6" t="inlineStr">
        <is>
          <t>Lifting parts from the pallet</t>
        </is>
      </c>
      <c r="E43" s="6" t="inlineStr">
        <is>
          <t>Body position and ergonomics</t>
        </is>
      </c>
      <c r="F43" s="8" t="inlineStr">
        <is>
          <t>At risk</t>
        </is>
      </c>
      <c r="G43" s="6" t="inlineStr">
        <is>
          <t>Tools or equipment not suited to the task</t>
        </is>
      </c>
      <c r="H43" s="6" t="inlineStr">
        <is>
          <t>Needed a closer tool; reached over the machine</t>
        </is>
      </c>
      <c r="I43" s="6" t="inlineStr">
        <is>
          <t>Fixed on the spot</t>
        </is>
      </c>
      <c r="J43" s="8" t="inlineStr">
        <is>
          <t>Y</t>
        </is>
      </c>
    </row>
    <row r="44">
      <c r="A44" s="7" t="n">
        <v>46284</v>
      </c>
      <c r="B44" s="6" t="inlineStr">
        <is>
          <t>Maintenance</t>
        </is>
      </c>
      <c r="C44" s="6" t="inlineStr">
        <is>
          <t>Observer A</t>
        </is>
      </c>
      <c r="D44" s="6" t="inlineStr">
        <is>
          <t>Crossing at the shipping door</t>
        </is>
      </c>
      <c r="E44" s="6" t="inlineStr">
        <is>
          <t>Traffic and forklifts</t>
        </is>
      </c>
      <c r="F44" s="8" t="inlineStr">
        <is>
          <t>Safe</t>
        </is>
      </c>
      <c r="G44" s="6" t="n"/>
      <c r="H44" s="6" t="n"/>
      <c r="I44" s="6" t="n"/>
      <c r="J44" s="8" t="inlineStr">
        <is>
          <t>N</t>
        </is>
      </c>
    </row>
    <row r="45">
      <c r="A45" s="7" t="n">
        <v>46285</v>
      </c>
      <c r="B45" s="6" t="inlineStr">
        <is>
          <t>Welding</t>
        </is>
      </c>
      <c r="C45" s="6" t="inlineStr">
        <is>
          <t>Observer B</t>
        </is>
      </c>
      <c r="D45" s="6" t="inlineStr">
        <is>
          <t>Walking the aisle</t>
        </is>
      </c>
      <c r="E45" s="6" t="inlineStr">
        <is>
          <t>Housekeeping</t>
        </is>
      </c>
      <c r="F45" s="8" t="inlineStr">
        <is>
          <t>Safe</t>
        </is>
      </c>
      <c r="G45" s="6" t="n"/>
      <c r="H45" s="6" t="n"/>
      <c r="I45" s="6" t="n"/>
      <c r="J45" s="8" t="inlineStr">
        <is>
          <t>N</t>
        </is>
      </c>
    </row>
    <row r="46">
      <c r="A46" s="7" t="n">
        <v>46285</v>
      </c>
      <c r="B46" s="6" t="inlineStr">
        <is>
          <t>Receiving</t>
        </is>
      </c>
      <c r="C46" s="6" t="inlineStr">
        <is>
          <t>Observer C</t>
        </is>
      </c>
      <c r="D46" s="6" t="inlineStr">
        <is>
          <t>Lifting parts from the pallet</t>
        </is>
      </c>
      <c r="E46" s="6" t="inlineStr">
        <is>
          <t>Body position and ergonomics</t>
        </is>
      </c>
      <c r="F46" s="8" t="inlineStr">
        <is>
          <t>Safe</t>
        </is>
      </c>
      <c r="G46" s="6" t="n"/>
      <c r="H46" s="6" t="n"/>
      <c r="I46" s="6" t="n"/>
      <c r="J46" s="8" t="inlineStr">
        <is>
          <t>N</t>
        </is>
      </c>
    </row>
    <row r="47">
      <c r="A47" s="7" t="n">
        <v>46286</v>
      </c>
      <c r="B47" s="6" t="inlineStr">
        <is>
          <t>Machining</t>
        </is>
      </c>
      <c r="C47" s="6" t="inlineStr">
        <is>
          <t>Observer A</t>
        </is>
      </c>
      <c r="D47" s="6" t="inlineStr">
        <is>
          <t>Grinding at the bench</t>
        </is>
      </c>
      <c r="E47" s="6" t="inlineStr">
        <is>
          <t>PPE</t>
        </is>
      </c>
      <c r="F47" s="8" t="inlineStr">
        <is>
          <t>Safe</t>
        </is>
      </c>
      <c r="G47" s="6" t="n"/>
      <c r="H47" s="6" t="n"/>
      <c r="I47" s="6" t="n"/>
      <c r="J47" s="8" t="inlineStr">
        <is>
          <t>N</t>
        </is>
      </c>
    </row>
    <row r="48">
      <c r="A48" s="7" t="n">
        <v>46286</v>
      </c>
      <c r="B48" s="6" t="inlineStr">
        <is>
          <t>Assembly</t>
        </is>
      </c>
      <c r="C48" s="6" t="inlineStr">
        <is>
          <t>Observer B</t>
        </is>
      </c>
      <c r="D48" s="6" t="inlineStr">
        <is>
          <t>Clearing a jam</t>
        </is>
      </c>
      <c r="E48" s="6" t="inlineStr">
        <is>
          <t>Procedures and energy control</t>
        </is>
      </c>
      <c r="F48" s="8" t="inlineStr">
        <is>
          <t>Safe</t>
        </is>
      </c>
      <c r="G48" s="6" t="n"/>
      <c r="H48" s="6" t="n"/>
      <c r="I48" s="6" t="n"/>
      <c r="J48" s="8" t="inlineStr">
        <is>
          <t>N</t>
        </is>
      </c>
    </row>
    <row r="49">
      <c r="A49" s="7" t="n">
        <v>46287</v>
      </c>
      <c r="B49" s="6" t="inlineStr">
        <is>
          <t>Shipping</t>
        </is>
      </c>
      <c r="C49" s="6" t="inlineStr">
        <is>
          <t>Observer C</t>
        </is>
      </c>
      <c r="D49" s="6" t="inlineStr">
        <is>
          <t>Using a hand tool on the line</t>
        </is>
      </c>
      <c r="E49" s="6" t="inlineStr">
        <is>
          <t>Tools and equipment</t>
        </is>
      </c>
      <c r="F49" s="8" t="inlineStr">
        <is>
          <t>Safe</t>
        </is>
      </c>
      <c r="G49" s="6" t="n"/>
      <c r="H49" s="6" t="n"/>
      <c r="I49" s="6" t="n"/>
      <c r="J49" s="8" t="inlineStr">
        <is>
          <t>N</t>
        </is>
      </c>
    </row>
    <row r="50">
      <c r="A50" s="7" t="n">
        <v>46287</v>
      </c>
      <c r="B50" s="6" t="inlineStr">
        <is>
          <t>Maintenance</t>
        </is>
      </c>
      <c r="C50" s="6" t="inlineStr">
        <is>
          <t>Observer A</t>
        </is>
      </c>
      <c r="D50" s="6" t="inlineStr">
        <is>
          <t>Lifting parts from the pallet</t>
        </is>
      </c>
      <c r="E50" s="6" t="inlineStr">
        <is>
          <t>Body position and ergonomics</t>
        </is>
      </c>
      <c r="F50" s="8" t="inlineStr">
        <is>
          <t>At risk</t>
        </is>
      </c>
      <c r="G50" s="6" t="inlineStr">
        <is>
          <t>Tools or equipment not suited to the task</t>
        </is>
      </c>
      <c r="H50" s="6" t="inlineStr">
        <is>
          <t>Needed a closer tool; reached over the machine</t>
        </is>
      </c>
      <c r="I50" s="6" t="inlineStr">
        <is>
          <t>Fixed on the spot</t>
        </is>
      </c>
      <c r="J50" s="8" t="inlineStr">
        <is>
          <t>Y</t>
        </is>
      </c>
    </row>
    <row r="51">
      <c r="A51" s="7" t="n">
        <v>46288</v>
      </c>
      <c r="B51" s="6" t="inlineStr">
        <is>
          <t>Welding</t>
        </is>
      </c>
      <c r="C51" s="6" t="inlineStr">
        <is>
          <t>Observer B</t>
        </is>
      </c>
      <c r="D51" s="6" t="inlineStr">
        <is>
          <t>Crossing at the shipping door</t>
        </is>
      </c>
      <c r="E51" s="6" t="inlineStr">
        <is>
          <t>Traffic and forklifts</t>
        </is>
      </c>
      <c r="F51" s="8" t="inlineStr">
        <is>
          <t>Safe</t>
        </is>
      </c>
      <c r="G51" s="6" t="n"/>
      <c r="H51" s="6" t="n"/>
      <c r="I51" s="6" t="n"/>
      <c r="J51" s="8" t="inlineStr">
        <is>
          <t>N</t>
        </is>
      </c>
    </row>
    <row r="52">
      <c r="A52" s="7" t="n">
        <v>46288</v>
      </c>
      <c r="B52" s="6" t="inlineStr">
        <is>
          <t>Receiving</t>
        </is>
      </c>
      <c r="C52" s="6" t="inlineStr">
        <is>
          <t>Observer C</t>
        </is>
      </c>
      <c r="D52" s="6" t="inlineStr">
        <is>
          <t>Walking the aisle</t>
        </is>
      </c>
      <c r="E52" s="6" t="inlineStr">
        <is>
          <t>Housekeeping</t>
        </is>
      </c>
      <c r="F52" s="8" t="inlineStr">
        <is>
          <t>Safe</t>
        </is>
      </c>
      <c r="G52" s="6" t="n"/>
      <c r="H52" s="6" t="n"/>
      <c r="I52" s="6" t="n"/>
      <c r="J52" s="8" t="inlineStr">
        <is>
          <t>N</t>
        </is>
      </c>
    </row>
    <row r="53">
      <c r="A53" s="7" t="n">
        <v>46289</v>
      </c>
      <c r="B53" s="6" t="inlineStr">
        <is>
          <t>Machining</t>
        </is>
      </c>
      <c r="C53" s="6" t="inlineStr">
        <is>
          <t>Observer A</t>
        </is>
      </c>
      <c r="D53" s="6" t="inlineStr">
        <is>
          <t>Lifting parts from the pallet</t>
        </is>
      </c>
      <c r="E53" s="6" t="inlineStr">
        <is>
          <t>Body position and ergonomics</t>
        </is>
      </c>
      <c r="F53" s="8" t="inlineStr">
        <is>
          <t>Safe</t>
        </is>
      </c>
      <c r="G53" s="6" t="n"/>
      <c r="H53" s="6" t="n"/>
      <c r="I53" s="6" t="n"/>
      <c r="J53" s="8" t="inlineStr">
        <is>
          <t>N</t>
        </is>
      </c>
    </row>
    <row r="54">
      <c r="A54" s="7" t="n">
        <v>46289</v>
      </c>
      <c r="B54" s="6" t="inlineStr">
        <is>
          <t>Assembly</t>
        </is>
      </c>
      <c r="C54" s="6" t="inlineStr">
        <is>
          <t>Observer B</t>
        </is>
      </c>
      <c r="D54" s="6" t="inlineStr">
        <is>
          <t>Grinding at the bench</t>
        </is>
      </c>
      <c r="E54" s="6" t="inlineStr">
        <is>
          <t>PPE</t>
        </is>
      </c>
      <c r="F54" s="8" t="inlineStr">
        <is>
          <t>Safe</t>
        </is>
      </c>
      <c r="G54" s="6" t="n"/>
      <c r="H54" s="6" t="n"/>
      <c r="I54" s="6" t="n"/>
      <c r="J54" s="8" t="inlineStr">
        <is>
          <t>N</t>
        </is>
      </c>
    </row>
    <row r="55">
      <c r="A55" s="7" t="n">
        <v>46290</v>
      </c>
      <c r="B55" s="6" t="inlineStr">
        <is>
          <t>Shipping</t>
        </is>
      </c>
      <c r="C55" s="6" t="inlineStr">
        <is>
          <t>Observer C</t>
        </is>
      </c>
      <c r="D55" s="6" t="inlineStr">
        <is>
          <t>Clearing a jam</t>
        </is>
      </c>
      <c r="E55" s="6" t="inlineStr">
        <is>
          <t>Procedures and energy control</t>
        </is>
      </c>
      <c r="F55" s="8" t="inlineStr">
        <is>
          <t>Safe</t>
        </is>
      </c>
      <c r="G55" s="6" t="n"/>
      <c r="H55" s="6" t="n"/>
      <c r="I55" s="6" t="n"/>
      <c r="J55" s="8" t="inlineStr">
        <is>
          <t>N</t>
        </is>
      </c>
    </row>
    <row r="56">
      <c r="A56" s="7" t="n">
        <v>46290</v>
      </c>
      <c r="B56" s="6" t="inlineStr">
        <is>
          <t>Maintenance</t>
        </is>
      </c>
      <c r="C56" s="6" t="inlineStr">
        <is>
          <t>Observer A</t>
        </is>
      </c>
      <c r="D56" s="6" t="inlineStr">
        <is>
          <t>Using a hand tool on the line</t>
        </is>
      </c>
      <c r="E56" s="6" t="inlineStr">
        <is>
          <t>Tools and equipment</t>
        </is>
      </c>
      <c r="F56" s="8" t="inlineStr">
        <is>
          <t>Safe</t>
        </is>
      </c>
      <c r="G56" s="6" t="n"/>
      <c r="H56" s="6" t="n"/>
      <c r="I56" s="6" t="n"/>
      <c r="J56" s="8" t="inlineStr">
        <is>
          <t>N</t>
        </is>
      </c>
    </row>
    <row r="57">
      <c r="A57" s="7" t="n">
        <v>46291</v>
      </c>
      <c r="B57" s="6" t="inlineStr">
        <is>
          <t>Welding</t>
        </is>
      </c>
      <c r="C57" s="6" t="inlineStr">
        <is>
          <t>Observer B</t>
        </is>
      </c>
      <c r="D57" s="6" t="inlineStr">
        <is>
          <t>Lifting parts from the pallet</t>
        </is>
      </c>
      <c r="E57" s="6" t="inlineStr">
        <is>
          <t>Body position and ergonomics</t>
        </is>
      </c>
      <c r="F57" s="8" t="inlineStr">
        <is>
          <t>At risk</t>
        </is>
      </c>
      <c r="G57" s="6" t="inlineStr">
        <is>
          <t>Tools or equipment not suited to the task</t>
        </is>
      </c>
      <c r="H57" s="6" t="inlineStr">
        <is>
          <t>Needed a closer tool; reached over the machine</t>
        </is>
      </c>
      <c r="I57" s="6" t="inlineStr">
        <is>
          <t>Fixed on the spot</t>
        </is>
      </c>
      <c r="J57" s="8" t="inlineStr">
        <is>
          <t>Y</t>
        </is>
      </c>
    </row>
    <row r="58">
      <c r="A58" s="7" t="n">
        <v>46291</v>
      </c>
      <c r="B58" s="6" t="inlineStr">
        <is>
          <t>Receiving</t>
        </is>
      </c>
      <c r="C58" s="6" t="inlineStr">
        <is>
          <t>Observer C</t>
        </is>
      </c>
      <c r="D58" s="6" t="inlineStr">
        <is>
          <t>Crossing at the shipping door</t>
        </is>
      </c>
      <c r="E58" s="6" t="inlineStr">
        <is>
          <t>Traffic and forklifts</t>
        </is>
      </c>
      <c r="F58" s="8" t="inlineStr">
        <is>
          <t>Safe</t>
        </is>
      </c>
      <c r="G58" s="6" t="n"/>
      <c r="H58" s="6" t="n"/>
      <c r="I58" s="6" t="n"/>
      <c r="J58" s="8" t="inlineStr">
        <is>
          <t>N</t>
        </is>
      </c>
    </row>
    <row r="59">
      <c r="A59" s="7" t="n">
        <v>46292</v>
      </c>
      <c r="B59" s="6" t="inlineStr">
        <is>
          <t>Machining</t>
        </is>
      </c>
      <c r="C59" s="6" t="inlineStr">
        <is>
          <t>Observer A</t>
        </is>
      </c>
      <c r="D59" s="6" t="inlineStr">
        <is>
          <t>Walking the aisle</t>
        </is>
      </c>
      <c r="E59" s="6" t="inlineStr">
        <is>
          <t>Housekeeping</t>
        </is>
      </c>
      <c r="F59" s="8" t="inlineStr">
        <is>
          <t>Safe</t>
        </is>
      </c>
      <c r="G59" s="6" t="n"/>
      <c r="H59" s="6" t="n"/>
      <c r="I59" s="6" t="n"/>
      <c r="J59" s="8" t="inlineStr">
        <is>
          <t>N</t>
        </is>
      </c>
    </row>
    <row r="60">
      <c r="A60" s="7" t="n">
        <v>46292</v>
      </c>
      <c r="B60" s="6" t="inlineStr">
        <is>
          <t>Assembly</t>
        </is>
      </c>
      <c r="C60" s="6" t="inlineStr">
        <is>
          <t>Observer B</t>
        </is>
      </c>
      <c r="D60" s="6" t="inlineStr">
        <is>
          <t>Lifting parts from the pallet</t>
        </is>
      </c>
      <c r="E60" s="6" t="inlineStr">
        <is>
          <t>Body position and ergonomics</t>
        </is>
      </c>
      <c r="F60" s="8" t="inlineStr">
        <is>
          <t>Safe</t>
        </is>
      </c>
      <c r="G60" s="6" t="n"/>
      <c r="H60" s="6" t="n"/>
      <c r="I60" s="6" t="n"/>
      <c r="J60" s="8" t="inlineStr">
        <is>
          <t>N</t>
        </is>
      </c>
    </row>
    <row r="61">
      <c r="A61" s="7" t="n">
        <v>46293</v>
      </c>
      <c r="B61" s="6" t="inlineStr">
        <is>
          <t>Shipping</t>
        </is>
      </c>
      <c r="C61" s="6" t="inlineStr">
        <is>
          <t>Observer C</t>
        </is>
      </c>
      <c r="D61" s="6" t="inlineStr">
        <is>
          <t>Grinding at the bench</t>
        </is>
      </c>
      <c r="E61" s="6" t="inlineStr">
        <is>
          <t>PPE</t>
        </is>
      </c>
      <c r="F61" s="8" t="inlineStr">
        <is>
          <t>Safe</t>
        </is>
      </c>
      <c r="G61" s="6" t="n"/>
      <c r="H61" s="6" t="n"/>
      <c r="I61" s="6" t="n"/>
      <c r="J61" s="8" t="inlineStr">
        <is>
          <t>N</t>
        </is>
      </c>
    </row>
    <row r="62">
      <c r="A62" s="7" t="n">
        <v>46293</v>
      </c>
      <c r="B62" s="6" t="inlineStr">
        <is>
          <t>Maintenance</t>
        </is>
      </c>
      <c r="C62" s="6" t="inlineStr">
        <is>
          <t>Observer A</t>
        </is>
      </c>
      <c r="D62" s="6" t="inlineStr">
        <is>
          <t>Clearing a jam</t>
        </is>
      </c>
      <c r="E62" s="6" t="inlineStr">
        <is>
          <t>Procedures and energy control</t>
        </is>
      </c>
      <c r="F62" s="8" t="inlineStr">
        <is>
          <t>Safe</t>
        </is>
      </c>
      <c r="G62" s="6" t="n"/>
      <c r="H62" s="6" t="n"/>
      <c r="I62" s="6" t="n"/>
      <c r="J62" s="8" t="inlineStr">
        <is>
          <t>N</t>
        </is>
      </c>
    </row>
    <row r="63">
      <c r="A63" s="7" t="n">
        <v>46294</v>
      </c>
      <c r="B63" s="6" t="inlineStr">
        <is>
          <t>Welding</t>
        </is>
      </c>
      <c r="C63" s="6" t="inlineStr">
        <is>
          <t>Observer B</t>
        </is>
      </c>
      <c r="D63" s="6" t="inlineStr">
        <is>
          <t>Using a hand tool on the line</t>
        </is>
      </c>
      <c r="E63" s="6" t="inlineStr">
        <is>
          <t>Tools and equipment</t>
        </is>
      </c>
      <c r="F63" s="8" t="inlineStr">
        <is>
          <t>Safe</t>
        </is>
      </c>
      <c r="G63" s="6" t="n"/>
      <c r="H63" s="6" t="n"/>
      <c r="I63" s="6" t="n"/>
      <c r="J63" s="8" t="inlineStr">
        <is>
          <t>N</t>
        </is>
      </c>
    </row>
    <row r="64">
      <c r="A64" s="7" t="n">
        <v>46294</v>
      </c>
      <c r="B64" s="6" t="inlineStr">
        <is>
          <t>Receiving</t>
        </is>
      </c>
      <c r="C64" s="6" t="inlineStr">
        <is>
          <t>Observer C</t>
        </is>
      </c>
      <c r="D64" s="6" t="inlineStr">
        <is>
          <t>Lifting parts from the pallet</t>
        </is>
      </c>
      <c r="E64" s="6" t="inlineStr">
        <is>
          <t>Body position and ergonomics</t>
        </is>
      </c>
      <c r="F64" s="8" t="inlineStr">
        <is>
          <t>At risk</t>
        </is>
      </c>
      <c r="G64" s="6" t="inlineStr">
        <is>
          <t>Time pressure</t>
        </is>
      </c>
      <c r="H64" s="6" t="n"/>
      <c r="I64" s="6" t="inlineStr">
        <is>
          <t>Fixed on the spot</t>
        </is>
      </c>
      <c r="J64" s="8" t="inlineStr">
        <is>
          <t>Y</t>
        </is>
      </c>
    </row>
    <row r="65">
      <c r="A65" s="7" t="n"/>
      <c r="B65" s="6" t="n"/>
      <c r="C65" s="6" t="n"/>
      <c r="D65" s="6" t="n"/>
      <c r="E65" s="6" t="n"/>
      <c r="F65" s="8" t="n"/>
      <c r="G65" s="6" t="n"/>
      <c r="H65" s="6" t="n"/>
      <c r="I65" s="6" t="n"/>
      <c r="J65" s="8" t="n"/>
    </row>
    <row r="66">
      <c r="A66" s="7" t="n"/>
      <c r="B66" s="6" t="n"/>
      <c r="C66" s="6" t="n"/>
      <c r="D66" s="6" t="n"/>
      <c r="E66" s="6" t="n"/>
      <c r="F66" s="8" t="n"/>
      <c r="G66" s="6" t="n"/>
      <c r="H66" s="6" t="n"/>
      <c r="I66" s="6" t="n"/>
      <c r="J66" s="8" t="n"/>
    </row>
    <row r="67">
      <c r="A67" s="7" t="n"/>
      <c r="B67" s="6" t="n"/>
      <c r="C67" s="6" t="n"/>
      <c r="D67" s="6" t="n"/>
      <c r="E67" s="6" t="n"/>
      <c r="F67" s="8" t="n"/>
      <c r="G67" s="6" t="n"/>
      <c r="H67" s="6" t="n"/>
      <c r="I67" s="6" t="n"/>
      <c r="J67" s="8" t="n"/>
    </row>
    <row r="68">
      <c r="A68" s="7" t="n"/>
      <c r="B68" s="6" t="n"/>
      <c r="C68" s="6" t="n"/>
      <c r="D68" s="6" t="n"/>
      <c r="E68" s="6" t="n"/>
      <c r="F68" s="8" t="n"/>
      <c r="G68" s="6" t="n"/>
      <c r="H68" s="6" t="n"/>
      <c r="I68" s="6" t="n"/>
      <c r="J68" s="8" t="n"/>
    </row>
    <row r="69">
      <c r="A69" s="7" t="n"/>
      <c r="B69" s="6" t="n"/>
      <c r="C69" s="6" t="n"/>
      <c r="D69" s="6" t="n"/>
      <c r="E69" s="6" t="n"/>
      <c r="F69" s="8" t="n"/>
      <c r="G69" s="6" t="n"/>
      <c r="H69" s="6" t="n"/>
      <c r="I69" s="6" t="n"/>
      <c r="J69" s="8" t="n"/>
    </row>
    <row r="70">
      <c r="A70" s="7" t="n"/>
      <c r="B70" s="6" t="n"/>
      <c r="C70" s="6" t="n"/>
      <c r="D70" s="6" t="n"/>
      <c r="E70" s="6" t="n"/>
      <c r="F70" s="8" t="n"/>
      <c r="G70" s="6" t="n"/>
      <c r="H70" s="6" t="n"/>
      <c r="I70" s="6" t="n"/>
      <c r="J70" s="8" t="n"/>
    </row>
    <row r="71">
      <c r="A71" s="7" t="n"/>
      <c r="B71" s="6" t="n"/>
      <c r="C71" s="6" t="n"/>
      <c r="D71" s="6" t="n"/>
      <c r="E71" s="6" t="n"/>
      <c r="F71" s="8" t="n"/>
      <c r="G71" s="6" t="n"/>
      <c r="H71" s="6" t="n"/>
      <c r="I71" s="6" t="n"/>
      <c r="J71" s="8" t="n"/>
    </row>
    <row r="72">
      <c r="A72" s="7" t="n"/>
      <c r="B72" s="6" t="n"/>
      <c r="C72" s="6" t="n"/>
      <c r="D72" s="6" t="n"/>
      <c r="E72" s="6" t="n"/>
      <c r="F72" s="8" t="n"/>
      <c r="G72" s="6" t="n"/>
      <c r="H72" s="6" t="n"/>
      <c r="I72" s="6" t="n"/>
      <c r="J72" s="8" t="n"/>
    </row>
    <row r="73">
      <c r="A73" s="7" t="n"/>
      <c r="B73" s="6" t="n"/>
      <c r="C73" s="6" t="n"/>
      <c r="D73" s="6" t="n"/>
      <c r="E73" s="6" t="n"/>
      <c r="F73" s="8" t="n"/>
      <c r="G73" s="6" t="n"/>
      <c r="H73" s="6" t="n"/>
      <c r="I73" s="6" t="n"/>
      <c r="J73" s="8" t="n"/>
    </row>
    <row r="74">
      <c r="A74" s="7" t="n"/>
      <c r="B74" s="6" t="n"/>
      <c r="C74" s="6" t="n"/>
      <c r="D74" s="6" t="n"/>
      <c r="E74" s="6" t="n"/>
      <c r="F74" s="8" t="n"/>
      <c r="G74" s="6" t="n"/>
      <c r="H74" s="6" t="n"/>
      <c r="I74" s="6" t="n"/>
      <c r="J74" s="8" t="n"/>
    </row>
    <row r="75">
      <c r="A75" s="7" t="n"/>
      <c r="B75" s="6" t="n"/>
      <c r="C75" s="6" t="n"/>
      <c r="D75" s="6" t="n"/>
      <c r="E75" s="6" t="n"/>
      <c r="F75" s="8" t="n"/>
      <c r="G75" s="6" t="n"/>
      <c r="H75" s="6" t="n"/>
      <c r="I75" s="6" t="n"/>
      <c r="J75" s="8" t="n"/>
    </row>
    <row r="76">
      <c r="A76" s="7" t="n"/>
      <c r="B76" s="6" t="n"/>
      <c r="C76" s="6" t="n"/>
      <c r="D76" s="6" t="n"/>
      <c r="E76" s="6" t="n"/>
      <c r="F76" s="8" t="n"/>
      <c r="G76" s="6" t="n"/>
      <c r="H76" s="6" t="n"/>
      <c r="I76" s="6" t="n"/>
      <c r="J76" s="8" t="n"/>
    </row>
    <row r="77">
      <c r="A77" s="7" t="n"/>
      <c r="B77" s="6" t="n"/>
      <c r="C77" s="6" t="n"/>
      <c r="D77" s="6" t="n"/>
      <c r="E77" s="6" t="n"/>
      <c r="F77" s="8" t="n"/>
      <c r="G77" s="6" t="n"/>
      <c r="H77" s="6" t="n"/>
      <c r="I77" s="6" t="n"/>
      <c r="J77" s="8" t="n"/>
    </row>
    <row r="78">
      <c r="A78" s="7" t="n"/>
      <c r="B78" s="6" t="n"/>
      <c r="C78" s="6" t="n"/>
      <c r="D78" s="6" t="n"/>
      <c r="E78" s="6" t="n"/>
      <c r="F78" s="8" t="n"/>
      <c r="G78" s="6" t="n"/>
      <c r="H78" s="6" t="n"/>
      <c r="I78" s="6" t="n"/>
      <c r="J78" s="8" t="n"/>
    </row>
    <row r="79">
      <c r="A79" s="7" t="n"/>
      <c r="B79" s="6" t="n"/>
      <c r="C79" s="6" t="n"/>
      <c r="D79" s="6" t="n"/>
      <c r="E79" s="6" t="n"/>
      <c r="F79" s="8" t="n"/>
      <c r="G79" s="6" t="n"/>
      <c r="H79" s="6" t="n"/>
      <c r="I79" s="6" t="n"/>
      <c r="J79" s="8" t="n"/>
    </row>
    <row r="80">
      <c r="A80" s="7" t="n"/>
      <c r="B80" s="6" t="n"/>
      <c r="C80" s="6" t="n"/>
      <c r="D80" s="6" t="n"/>
      <c r="E80" s="6" t="n"/>
      <c r="F80" s="8" t="n"/>
      <c r="G80" s="6" t="n"/>
      <c r="H80" s="6" t="n"/>
      <c r="I80" s="6" t="n"/>
      <c r="J80" s="8" t="n"/>
    </row>
    <row r="81">
      <c r="A81" s="7" t="n"/>
      <c r="B81" s="6" t="n"/>
      <c r="C81" s="6" t="n"/>
      <c r="D81" s="6" t="n"/>
      <c r="E81" s="6" t="n"/>
      <c r="F81" s="8" t="n"/>
      <c r="G81" s="6" t="n"/>
      <c r="H81" s="6" t="n"/>
      <c r="I81" s="6" t="n"/>
      <c r="J81" s="8" t="n"/>
    </row>
    <row r="82">
      <c r="A82" s="7" t="n"/>
      <c r="B82" s="6" t="n"/>
      <c r="C82" s="6" t="n"/>
      <c r="D82" s="6" t="n"/>
      <c r="E82" s="6" t="n"/>
      <c r="F82" s="8" t="n"/>
      <c r="G82" s="6" t="n"/>
      <c r="H82" s="6" t="n"/>
      <c r="I82" s="6" t="n"/>
      <c r="J82" s="8" t="n"/>
    </row>
    <row r="83">
      <c r="A83" s="7" t="n"/>
      <c r="B83" s="6" t="n"/>
      <c r="C83" s="6" t="n"/>
      <c r="D83" s="6" t="n"/>
      <c r="E83" s="6" t="n"/>
      <c r="F83" s="8" t="n"/>
      <c r="G83" s="6" t="n"/>
      <c r="H83" s="6" t="n"/>
      <c r="I83" s="6" t="n"/>
      <c r="J83" s="8" t="n"/>
    </row>
    <row r="84">
      <c r="A84" s="7" t="n"/>
      <c r="B84" s="6" t="n"/>
      <c r="C84" s="6" t="n"/>
      <c r="D84" s="6" t="n"/>
      <c r="E84" s="6" t="n"/>
      <c r="F84" s="8" t="n"/>
      <c r="G84" s="6" t="n"/>
      <c r="H84" s="6" t="n"/>
      <c r="I84" s="6" t="n"/>
      <c r="J84" s="8" t="n"/>
    </row>
    <row r="85">
      <c r="A85" s="7" t="n"/>
      <c r="B85" s="6" t="n"/>
      <c r="C85" s="6" t="n"/>
      <c r="D85" s="6" t="n"/>
      <c r="E85" s="6" t="n"/>
      <c r="F85" s="8" t="n"/>
      <c r="G85" s="6" t="n"/>
      <c r="H85" s="6" t="n"/>
      <c r="I85" s="6" t="n"/>
      <c r="J85" s="8" t="n"/>
    </row>
    <row r="86">
      <c r="A86" s="7" t="n"/>
      <c r="B86" s="6" t="n"/>
      <c r="C86" s="6" t="n"/>
      <c r="D86" s="6" t="n"/>
      <c r="E86" s="6" t="n"/>
      <c r="F86" s="8" t="n"/>
      <c r="G86" s="6" t="n"/>
      <c r="H86" s="6" t="n"/>
      <c r="I86" s="6" t="n"/>
      <c r="J86" s="8" t="n"/>
    </row>
    <row r="87">
      <c r="A87" s="7" t="n"/>
      <c r="B87" s="6" t="n"/>
      <c r="C87" s="6" t="n"/>
      <c r="D87" s="6" t="n"/>
      <c r="E87" s="6" t="n"/>
      <c r="F87" s="8" t="n"/>
      <c r="G87" s="6" t="n"/>
      <c r="H87" s="6" t="n"/>
      <c r="I87" s="6" t="n"/>
      <c r="J87" s="8" t="n"/>
    </row>
    <row r="88">
      <c r="A88" s="7" t="n"/>
      <c r="B88" s="6" t="n"/>
      <c r="C88" s="6" t="n"/>
      <c r="D88" s="6" t="n"/>
      <c r="E88" s="6" t="n"/>
      <c r="F88" s="8" t="n"/>
      <c r="G88" s="6" t="n"/>
      <c r="H88" s="6" t="n"/>
      <c r="I88" s="6" t="n"/>
      <c r="J88" s="8" t="n"/>
    </row>
    <row r="89">
      <c r="A89" s="7" t="n"/>
      <c r="B89" s="6" t="n"/>
      <c r="C89" s="6" t="n"/>
      <c r="D89" s="6" t="n"/>
      <c r="E89" s="6" t="n"/>
      <c r="F89" s="8" t="n"/>
      <c r="G89" s="6" t="n"/>
      <c r="H89" s="6" t="n"/>
      <c r="I89" s="6" t="n"/>
      <c r="J89" s="8" t="n"/>
    </row>
    <row r="90">
      <c r="A90" s="7" t="n"/>
      <c r="B90" s="6" t="n"/>
      <c r="C90" s="6" t="n"/>
      <c r="D90" s="6" t="n"/>
      <c r="E90" s="6" t="n"/>
      <c r="F90" s="8" t="n"/>
      <c r="G90" s="6" t="n"/>
      <c r="H90" s="6" t="n"/>
      <c r="I90" s="6" t="n"/>
      <c r="J90" s="8" t="n"/>
    </row>
    <row r="91">
      <c r="A91" s="7" t="n"/>
      <c r="B91" s="6" t="n"/>
      <c r="C91" s="6" t="n"/>
      <c r="D91" s="6" t="n"/>
      <c r="E91" s="6" t="n"/>
      <c r="F91" s="8" t="n"/>
      <c r="G91" s="6" t="n"/>
      <c r="H91" s="6" t="n"/>
      <c r="I91" s="6" t="n"/>
      <c r="J91" s="8" t="n"/>
    </row>
    <row r="92">
      <c r="A92" s="7" t="n"/>
      <c r="B92" s="6" t="n"/>
      <c r="C92" s="6" t="n"/>
      <c r="D92" s="6" t="n"/>
      <c r="E92" s="6" t="n"/>
      <c r="F92" s="8" t="n"/>
      <c r="G92" s="6" t="n"/>
      <c r="H92" s="6" t="n"/>
      <c r="I92" s="6" t="n"/>
      <c r="J92" s="8" t="n"/>
    </row>
    <row r="93">
      <c r="A93" s="7" t="n"/>
      <c r="B93" s="6" t="n"/>
      <c r="C93" s="6" t="n"/>
      <c r="D93" s="6" t="n"/>
      <c r="E93" s="6" t="n"/>
      <c r="F93" s="8" t="n"/>
      <c r="G93" s="6" t="n"/>
      <c r="H93" s="6" t="n"/>
      <c r="I93" s="6" t="n"/>
      <c r="J93" s="8" t="n"/>
    </row>
    <row r="94">
      <c r="A94" s="7" t="n"/>
      <c r="B94" s="6" t="n"/>
      <c r="C94" s="6" t="n"/>
      <c r="D94" s="6" t="n"/>
      <c r="E94" s="6" t="n"/>
      <c r="F94" s="8" t="n"/>
      <c r="G94" s="6" t="n"/>
      <c r="H94" s="6" t="n"/>
      <c r="I94" s="6" t="n"/>
      <c r="J94" s="8" t="n"/>
    </row>
    <row r="95">
      <c r="A95" s="7" t="n"/>
      <c r="B95" s="6" t="n"/>
      <c r="C95" s="6" t="n"/>
      <c r="D95" s="6" t="n"/>
      <c r="E95" s="6" t="n"/>
      <c r="F95" s="8" t="n"/>
      <c r="G95" s="6" t="n"/>
      <c r="H95" s="6" t="n"/>
      <c r="I95" s="6" t="n"/>
      <c r="J95" s="8" t="n"/>
    </row>
    <row r="96">
      <c r="A96" s="7" t="n"/>
      <c r="B96" s="6" t="n"/>
      <c r="C96" s="6" t="n"/>
      <c r="D96" s="6" t="n"/>
      <c r="E96" s="6" t="n"/>
      <c r="F96" s="8" t="n"/>
      <c r="G96" s="6" t="n"/>
      <c r="H96" s="6" t="n"/>
      <c r="I96" s="6" t="n"/>
      <c r="J96" s="8" t="n"/>
    </row>
    <row r="97">
      <c r="A97" s="7" t="n"/>
      <c r="B97" s="6" t="n"/>
      <c r="C97" s="6" t="n"/>
      <c r="D97" s="6" t="n"/>
      <c r="E97" s="6" t="n"/>
      <c r="F97" s="8" t="n"/>
      <c r="G97" s="6" t="n"/>
      <c r="H97" s="6" t="n"/>
      <c r="I97" s="6" t="n"/>
      <c r="J97" s="8" t="n"/>
    </row>
    <row r="98">
      <c r="A98" s="7" t="n"/>
      <c r="B98" s="6" t="n"/>
      <c r="C98" s="6" t="n"/>
      <c r="D98" s="6" t="n"/>
      <c r="E98" s="6" t="n"/>
      <c r="F98" s="8" t="n"/>
      <c r="G98" s="6" t="n"/>
      <c r="H98" s="6" t="n"/>
      <c r="I98" s="6" t="n"/>
      <c r="J98" s="8" t="n"/>
    </row>
    <row r="99">
      <c r="A99" s="7" t="n"/>
      <c r="B99" s="6" t="n"/>
      <c r="C99" s="6" t="n"/>
      <c r="D99" s="6" t="n"/>
      <c r="E99" s="6" t="n"/>
      <c r="F99" s="8" t="n"/>
      <c r="G99" s="6" t="n"/>
      <c r="H99" s="6" t="n"/>
      <c r="I99" s="6" t="n"/>
      <c r="J99" s="8" t="n"/>
    </row>
    <row r="100">
      <c r="A100" s="7" t="n"/>
      <c r="B100" s="6" t="n"/>
      <c r="C100" s="6" t="n"/>
      <c r="D100" s="6" t="n"/>
      <c r="E100" s="6" t="n"/>
      <c r="F100" s="8" t="n"/>
      <c r="G100" s="6" t="n"/>
      <c r="H100" s="6" t="n"/>
      <c r="I100" s="6" t="n"/>
      <c r="J100" s="8" t="n"/>
    </row>
    <row r="101">
      <c r="A101" s="7" t="n"/>
      <c r="B101" s="6" t="n"/>
      <c r="C101" s="6" t="n"/>
      <c r="D101" s="6" t="n"/>
      <c r="E101" s="6" t="n"/>
      <c r="F101" s="8" t="n"/>
      <c r="G101" s="6" t="n"/>
      <c r="H101" s="6" t="n"/>
      <c r="I101" s="6" t="n"/>
      <c r="J101" s="8" t="n"/>
    </row>
    <row r="102">
      <c r="A102" s="7" t="n"/>
      <c r="B102" s="6" t="n"/>
      <c r="C102" s="6" t="n"/>
      <c r="D102" s="6" t="n"/>
      <c r="E102" s="6" t="n"/>
      <c r="F102" s="8" t="n"/>
      <c r="G102" s="6" t="n"/>
      <c r="H102" s="6" t="n"/>
      <c r="I102" s="6" t="n"/>
      <c r="J102" s="8" t="n"/>
    </row>
    <row r="103">
      <c r="A103" s="7" t="n"/>
      <c r="B103" s="6" t="n"/>
      <c r="C103" s="6" t="n"/>
      <c r="D103" s="6" t="n"/>
      <c r="E103" s="6" t="n"/>
      <c r="F103" s="8" t="n"/>
      <c r="G103" s="6" t="n"/>
      <c r="H103" s="6" t="n"/>
      <c r="I103" s="6" t="n"/>
      <c r="J103" s="8" t="n"/>
    </row>
    <row r="104">
      <c r="A104" s="7" t="n"/>
      <c r="B104" s="6" t="n"/>
      <c r="C104" s="6" t="n"/>
      <c r="D104" s="6" t="n"/>
      <c r="E104" s="6" t="n"/>
      <c r="F104" s="8" t="n"/>
      <c r="G104" s="6" t="n"/>
      <c r="H104" s="6" t="n"/>
      <c r="I104" s="6" t="n"/>
      <c r="J104" s="8" t="n"/>
    </row>
    <row r="105">
      <c r="A105" s="7" t="n"/>
      <c r="B105" s="6" t="n"/>
      <c r="C105" s="6" t="n"/>
      <c r="D105" s="6" t="n"/>
      <c r="E105" s="6" t="n"/>
      <c r="F105" s="8" t="n"/>
      <c r="G105" s="6" t="n"/>
      <c r="H105" s="6" t="n"/>
      <c r="I105" s="6" t="n"/>
      <c r="J105" s="8" t="n"/>
    </row>
    <row r="106">
      <c r="A106" s="7" t="n"/>
      <c r="B106" s="6" t="n"/>
      <c r="C106" s="6" t="n"/>
      <c r="D106" s="6" t="n"/>
      <c r="E106" s="6" t="n"/>
      <c r="F106" s="8" t="n"/>
      <c r="G106" s="6" t="n"/>
      <c r="H106" s="6" t="n"/>
      <c r="I106" s="6" t="n"/>
      <c r="J106" s="8" t="n"/>
    </row>
    <row r="107">
      <c r="A107" s="7" t="n"/>
      <c r="B107" s="6" t="n"/>
      <c r="C107" s="6" t="n"/>
      <c r="D107" s="6" t="n"/>
      <c r="E107" s="6" t="n"/>
      <c r="F107" s="8" t="n"/>
      <c r="G107" s="6" t="n"/>
      <c r="H107" s="6" t="n"/>
      <c r="I107" s="6" t="n"/>
      <c r="J107" s="8" t="n"/>
    </row>
    <row r="108">
      <c r="A108" s="7" t="n"/>
      <c r="B108" s="6" t="n"/>
      <c r="C108" s="6" t="n"/>
      <c r="D108" s="6" t="n"/>
      <c r="E108" s="6" t="n"/>
      <c r="F108" s="8" t="n"/>
      <c r="G108" s="6" t="n"/>
      <c r="H108" s="6" t="n"/>
      <c r="I108" s="6" t="n"/>
      <c r="J108" s="8" t="n"/>
    </row>
    <row r="109">
      <c r="A109" s="7" t="n"/>
      <c r="B109" s="6" t="n"/>
      <c r="C109" s="6" t="n"/>
      <c r="D109" s="6" t="n"/>
      <c r="E109" s="6" t="n"/>
      <c r="F109" s="8" t="n"/>
      <c r="G109" s="6" t="n"/>
      <c r="H109" s="6" t="n"/>
      <c r="I109" s="6" t="n"/>
      <c r="J109" s="8" t="n"/>
    </row>
    <row r="110">
      <c r="A110" s="7" t="n"/>
      <c r="B110" s="6" t="n"/>
      <c r="C110" s="6" t="n"/>
      <c r="D110" s="6" t="n"/>
      <c r="E110" s="6" t="n"/>
      <c r="F110" s="8" t="n"/>
      <c r="G110" s="6" t="n"/>
      <c r="H110" s="6" t="n"/>
      <c r="I110" s="6" t="n"/>
      <c r="J110" s="8" t="n"/>
    </row>
    <row r="111">
      <c r="A111" s="7" t="n"/>
      <c r="B111" s="6" t="n"/>
      <c r="C111" s="6" t="n"/>
      <c r="D111" s="6" t="n"/>
      <c r="E111" s="6" t="n"/>
      <c r="F111" s="8" t="n"/>
      <c r="G111" s="6" t="n"/>
      <c r="H111" s="6" t="n"/>
      <c r="I111" s="6" t="n"/>
      <c r="J111" s="8" t="n"/>
    </row>
    <row r="112">
      <c r="A112" s="7" t="n"/>
      <c r="B112" s="6" t="n"/>
      <c r="C112" s="6" t="n"/>
      <c r="D112" s="6" t="n"/>
      <c r="E112" s="6" t="n"/>
      <c r="F112" s="8" t="n"/>
      <c r="G112" s="6" t="n"/>
      <c r="H112" s="6" t="n"/>
      <c r="I112" s="6" t="n"/>
      <c r="J112" s="8" t="n"/>
    </row>
    <row r="113">
      <c r="A113" s="7" t="n"/>
      <c r="B113" s="6" t="n"/>
      <c r="C113" s="6" t="n"/>
      <c r="D113" s="6" t="n"/>
      <c r="E113" s="6" t="n"/>
      <c r="F113" s="8" t="n"/>
      <c r="G113" s="6" t="n"/>
      <c r="H113" s="6" t="n"/>
      <c r="I113" s="6" t="n"/>
      <c r="J113" s="8" t="n"/>
    </row>
    <row r="114">
      <c r="A114" s="7" t="n"/>
      <c r="B114" s="6" t="n"/>
      <c r="C114" s="6" t="n"/>
      <c r="D114" s="6" t="n"/>
      <c r="E114" s="6" t="n"/>
      <c r="F114" s="8" t="n"/>
      <c r="G114" s="6" t="n"/>
      <c r="H114" s="6" t="n"/>
      <c r="I114" s="6" t="n"/>
      <c r="J114" s="8" t="n"/>
    </row>
    <row r="115">
      <c r="A115" s="7" t="n"/>
      <c r="B115" s="6" t="n"/>
      <c r="C115" s="6" t="n"/>
      <c r="D115" s="6" t="n"/>
      <c r="E115" s="6" t="n"/>
      <c r="F115" s="8" t="n"/>
      <c r="G115" s="6" t="n"/>
      <c r="H115" s="6" t="n"/>
      <c r="I115" s="6" t="n"/>
      <c r="J115" s="8" t="n"/>
    </row>
    <row r="116">
      <c r="A116" s="7" t="n"/>
      <c r="B116" s="6" t="n"/>
      <c r="C116" s="6" t="n"/>
      <c r="D116" s="6" t="n"/>
      <c r="E116" s="6" t="n"/>
      <c r="F116" s="8" t="n"/>
      <c r="G116" s="6" t="n"/>
      <c r="H116" s="6" t="n"/>
      <c r="I116" s="6" t="n"/>
      <c r="J116" s="8" t="n"/>
    </row>
    <row r="117">
      <c r="A117" s="7" t="n"/>
      <c r="B117" s="6" t="n"/>
      <c r="C117" s="6" t="n"/>
      <c r="D117" s="6" t="n"/>
      <c r="E117" s="6" t="n"/>
      <c r="F117" s="8" t="n"/>
      <c r="G117" s="6" t="n"/>
      <c r="H117" s="6" t="n"/>
      <c r="I117" s="6" t="n"/>
      <c r="J117" s="8" t="n"/>
    </row>
    <row r="118">
      <c r="A118" s="7" t="n"/>
      <c r="B118" s="6" t="n"/>
      <c r="C118" s="6" t="n"/>
      <c r="D118" s="6" t="n"/>
      <c r="E118" s="6" t="n"/>
      <c r="F118" s="8" t="n"/>
      <c r="G118" s="6" t="n"/>
      <c r="H118" s="6" t="n"/>
      <c r="I118" s="6" t="n"/>
      <c r="J118" s="8" t="n"/>
    </row>
    <row r="119">
      <c r="A119" s="7" t="n"/>
      <c r="B119" s="6" t="n"/>
      <c r="C119" s="6" t="n"/>
      <c r="D119" s="6" t="n"/>
      <c r="E119" s="6" t="n"/>
      <c r="F119" s="8" t="n"/>
      <c r="G119" s="6" t="n"/>
      <c r="H119" s="6" t="n"/>
      <c r="I119" s="6" t="n"/>
      <c r="J119" s="8" t="n"/>
    </row>
    <row r="120">
      <c r="A120" s="7" t="n"/>
      <c r="B120" s="6" t="n"/>
      <c r="C120" s="6" t="n"/>
      <c r="D120" s="6" t="n"/>
      <c r="E120" s="6" t="n"/>
      <c r="F120" s="8" t="n"/>
      <c r="G120" s="6" t="n"/>
      <c r="H120" s="6" t="n"/>
      <c r="I120" s="6" t="n"/>
      <c r="J120" s="8" t="n"/>
    </row>
    <row r="121">
      <c r="A121" s="7" t="n"/>
      <c r="B121" s="6" t="n"/>
      <c r="C121" s="6" t="n"/>
      <c r="D121" s="6" t="n"/>
      <c r="E121" s="6" t="n"/>
      <c r="F121" s="8" t="n"/>
      <c r="G121" s="6" t="n"/>
      <c r="H121" s="6" t="n"/>
      <c r="I121" s="6" t="n"/>
      <c r="J121" s="8" t="n"/>
    </row>
    <row r="122">
      <c r="A122" s="7" t="n"/>
      <c r="B122" s="6" t="n"/>
      <c r="C122" s="6" t="n"/>
      <c r="D122" s="6" t="n"/>
      <c r="E122" s="6" t="n"/>
      <c r="F122" s="8" t="n"/>
      <c r="G122" s="6" t="n"/>
      <c r="H122" s="6" t="n"/>
      <c r="I122" s="6" t="n"/>
      <c r="J122" s="8" t="n"/>
    </row>
    <row r="123">
      <c r="A123" s="7" t="n"/>
      <c r="B123" s="6" t="n"/>
      <c r="C123" s="6" t="n"/>
      <c r="D123" s="6" t="n"/>
      <c r="E123" s="6" t="n"/>
      <c r="F123" s="8" t="n"/>
      <c r="G123" s="6" t="n"/>
      <c r="H123" s="6" t="n"/>
      <c r="I123" s="6" t="n"/>
      <c r="J123" s="8" t="n"/>
    </row>
    <row r="124">
      <c r="A124" s="7" t="n"/>
      <c r="B124" s="6" t="n"/>
      <c r="C124" s="6" t="n"/>
      <c r="D124" s="6" t="n"/>
      <c r="E124" s="6" t="n"/>
      <c r="F124" s="8" t="n"/>
      <c r="G124" s="6" t="n"/>
      <c r="H124" s="6" t="n"/>
      <c r="I124" s="6" t="n"/>
      <c r="J124" s="8" t="n"/>
    </row>
    <row r="125">
      <c r="A125" s="7" t="n"/>
      <c r="B125" s="6" t="n"/>
      <c r="C125" s="6" t="n"/>
      <c r="D125" s="6" t="n"/>
      <c r="E125" s="6" t="n"/>
      <c r="F125" s="8" t="n"/>
      <c r="G125" s="6" t="n"/>
      <c r="H125" s="6" t="n"/>
      <c r="I125" s="6" t="n"/>
      <c r="J125" s="8" t="n"/>
    </row>
    <row r="126">
      <c r="A126" s="7" t="n"/>
      <c r="B126" s="6" t="n"/>
      <c r="C126" s="6" t="n"/>
      <c r="D126" s="6" t="n"/>
      <c r="E126" s="6" t="n"/>
      <c r="F126" s="8" t="n"/>
      <c r="G126" s="6" t="n"/>
      <c r="H126" s="6" t="n"/>
      <c r="I126" s="6" t="n"/>
      <c r="J126" s="8" t="n"/>
    </row>
    <row r="127">
      <c r="A127" s="7" t="n"/>
      <c r="B127" s="6" t="n"/>
      <c r="C127" s="6" t="n"/>
      <c r="D127" s="6" t="n"/>
      <c r="E127" s="6" t="n"/>
      <c r="F127" s="8" t="n"/>
      <c r="G127" s="6" t="n"/>
      <c r="H127" s="6" t="n"/>
      <c r="I127" s="6" t="n"/>
      <c r="J127" s="8" t="n"/>
    </row>
    <row r="128">
      <c r="A128" s="7" t="n"/>
      <c r="B128" s="6" t="n"/>
      <c r="C128" s="6" t="n"/>
      <c r="D128" s="6" t="n"/>
      <c r="E128" s="6" t="n"/>
      <c r="F128" s="8" t="n"/>
      <c r="G128" s="6" t="n"/>
      <c r="H128" s="6" t="n"/>
      <c r="I128" s="6" t="n"/>
      <c r="J128" s="8" t="n"/>
    </row>
    <row r="129">
      <c r="A129" s="7" t="n"/>
      <c r="B129" s="6" t="n"/>
      <c r="C129" s="6" t="n"/>
      <c r="D129" s="6" t="n"/>
      <c r="E129" s="6" t="n"/>
      <c r="F129" s="8" t="n"/>
      <c r="G129" s="6" t="n"/>
      <c r="H129" s="6" t="n"/>
      <c r="I129" s="6" t="n"/>
      <c r="J129" s="8" t="n"/>
    </row>
    <row r="130">
      <c r="A130" s="7" t="n"/>
      <c r="B130" s="6" t="n"/>
      <c r="C130" s="6" t="n"/>
      <c r="D130" s="6" t="n"/>
      <c r="E130" s="6" t="n"/>
      <c r="F130" s="8" t="n"/>
      <c r="G130" s="6" t="n"/>
      <c r="H130" s="6" t="n"/>
      <c r="I130" s="6" t="n"/>
      <c r="J130" s="8" t="n"/>
    </row>
    <row r="131">
      <c r="A131" s="7" t="n"/>
      <c r="B131" s="6" t="n"/>
      <c r="C131" s="6" t="n"/>
      <c r="D131" s="6" t="n"/>
      <c r="E131" s="6" t="n"/>
      <c r="F131" s="8" t="n"/>
      <c r="G131" s="6" t="n"/>
      <c r="H131" s="6" t="n"/>
      <c r="I131" s="6" t="n"/>
      <c r="J131" s="8" t="n"/>
    </row>
    <row r="132">
      <c r="A132" s="7" t="n"/>
      <c r="B132" s="6" t="n"/>
      <c r="C132" s="6" t="n"/>
      <c r="D132" s="6" t="n"/>
      <c r="E132" s="6" t="n"/>
      <c r="F132" s="8" t="n"/>
      <c r="G132" s="6" t="n"/>
      <c r="H132" s="6" t="n"/>
      <c r="I132" s="6" t="n"/>
      <c r="J132" s="8" t="n"/>
    </row>
    <row r="133">
      <c r="A133" s="7" t="n"/>
      <c r="B133" s="6" t="n"/>
      <c r="C133" s="6" t="n"/>
      <c r="D133" s="6" t="n"/>
      <c r="E133" s="6" t="n"/>
      <c r="F133" s="8" t="n"/>
      <c r="G133" s="6" t="n"/>
      <c r="H133" s="6" t="n"/>
      <c r="I133" s="6" t="n"/>
      <c r="J133" s="8" t="n"/>
    </row>
    <row r="134">
      <c r="A134" s="7" t="n"/>
      <c r="B134" s="6" t="n"/>
      <c r="C134" s="6" t="n"/>
      <c r="D134" s="6" t="n"/>
      <c r="E134" s="6" t="n"/>
      <c r="F134" s="8" t="n"/>
      <c r="G134" s="6" t="n"/>
      <c r="H134" s="6" t="n"/>
      <c r="I134" s="6" t="n"/>
      <c r="J134" s="8" t="n"/>
    </row>
    <row r="135">
      <c r="A135" s="7" t="n"/>
      <c r="B135" s="6" t="n"/>
      <c r="C135" s="6" t="n"/>
      <c r="D135" s="6" t="n"/>
      <c r="E135" s="6" t="n"/>
      <c r="F135" s="8" t="n"/>
      <c r="G135" s="6" t="n"/>
      <c r="H135" s="6" t="n"/>
      <c r="I135" s="6" t="n"/>
      <c r="J135" s="8" t="n"/>
    </row>
    <row r="136">
      <c r="A136" s="7" t="n"/>
      <c r="B136" s="6" t="n"/>
      <c r="C136" s="6" t="n"/>
      <c r="D136" s="6" t="n"/>
      <c r="E136" s="6" t="n"/>
      <c r="F136" s="8" t="n"/>
      <c r="G136" s="6" t="n"/>
      <c r="H136" s="6" t="n"/>
      <c r="I136" s="6" t="n"/>
      <c r="J136" s="8" t="n"/>
    </row>
    <row r="137">
      <c r="A137" s="7" t="n"/>
      <c r="B137" s="6" t="n"/>
      <c r="C137" s="6" t="n"/>
      <c r="D137" s="6" t="n"/>
      <c r="E137" s="6" t="n"/>
      <c r="F137" s="8" t="n"/>
      <c r="G137" s="6" t="n"/>
      <c r="H137" s="6" t="n"/>
      <c r="I137" s="6" t="n"/>
      <c r="J137" s="8" t="n"/>
    </row>
    <row r="138">
      <c r="A138" s="7" t="n"/>
      <c r="B138" s="6" t="n"/>
      <c r="C138" s="6" t="n"/>
      <c r="D138" s="6" t="n"/>
      <c r="E138" s="6" t="n"/>
      <c r="F138" s="8" t="n"/>
      <c r="G138" s="6" t="n"/>
      <c r="H138" s="6" t="n"/>
      <c r="I138" s="6" t="n"/>
      <c r="J138" s="8" t="n"/>
    </row>
    <row r="139">
      <c r="A139" s="7" t="n"/>
      <c r="B139" s="6" t="n"/>
      <c r="C139" s="6" t="n"/>
      <c r="D139" s="6" t="n"/>
      <c r="E139" s="6" t="n"/>
      <c r="F139" s="8" t="n"/>
      <c r="G139" s="6" t="n"/>
      <c r="H139" s="6" t="n"/>
      <c r="I139" s="6" t="n"/>
      <c r="J139" s="8" t="n"/>
    </row>
    <row r="140">
      <c r="A140" s="7" t="n"/>
      <c r="B140" s="6" t="n"/>
      <c r="C140" s="6" t="n"/>
      <c r="D140" s="6" t="n"/>
      <c r="E140" s="6" t="n"/>
      <c r="F140" s="8" t="n"/>
      <c r="G140" s="6" t="n"/>
      <c r="H140" s="6" t="n"/>
      <c r="I140" s="6" t="n"/>
      <c r="J140" s="8" t="n"/>
    </row>
    <row r="141">
      <c r="A141" s="7" t="n"/>
      <c r="B141" s="6" t="n"/>
      <c r="C141" s="6" t="n"/>
      <c r="D141" s="6" t="n"/>
      <c r="E141" s="6" t="n"/>
      <c r="F141" s="8" t="n"/>
      <c r="G141" s="6" t="n"/>
      <c r="H141" s="6" t="n"/>
      <c r="I141" s="6" t="n"/>
      <c r="J141" s="8" t="n"/>
    </row>
    <row r="142">
      <c r="A142" s="7" t="n"/>
      <c r="B142" s="6" t="n"/>
      <c r="C142" s="6" t="n"/>
      <c r="D142" s="6" t="n"/>
      <c r="E142" s="6" t="n"/>
      <c r="F142" s="8" t="n"/>
      <c r="G142" s="6" t="n"/>
      <c r="H142" s="6" t="n"/>
      <c r="I142" s="6" t="n"/>
      <c r="J142" s="8" t="n"/>
    </row>
    <row r="143">
      <c r="A143" s="7" t="n"/>
      <c r="B143" s="6" t="n"/>
      <c r="C143" s="6" t="n"/>
      <c r="D143" s="6" t="n"/>
      <c r="E143" s="6" t="n"/>
      <c r="F143" s="8" t="n"/>
      <c r="G143" s="6" t="n"/>
      <c r="H143" s="6" t="n"/>
      <c r="I143" s="6" t="n"/>
      <c r="J143" s="8" t="n"/>
    </row>
    <row r="144">
      <c r="A144" s="7" t="n"/>
      <c r="B144" s="6" t="n"/>
      <c r="C144" s="6" t="n"/>
      <c r="D144" s="6" t="n"/>
      <c r="E144" s="6" t="n"/>
      <c r="F144" s="8" t="n"/>
      <c r="G144" s="6" t="n"/>
      <c r="H144" s="6" t="n"/>
      <c r="I144" s="6" t="n"/>
      <c r="J144" s="8" t="n"/>
    </row>
    <row r="145">
      <c r="A145" s="7" t="n"/>
      <c r="B145" s="6" t="n"/>
      <c r="C145" s="6" t="n"/>
      <c r="D145" s="6" t="n"/>
      <c r="E145" s="6" t="n"/>
      <c r="F145" s="8" t="n"/>
      <c r="G145" s="6" t="n"/>
      <c r="H145" s="6" t="n"/>
      <c r="I145" s="6" t="n"/>
      <c r="J145" s="8" t="n"/>
    </row>
    <row r="146">
      <c r="A146" s="7" t="n"/>
      <c r="B146" s="6" t="n"/>
      <c r="C146" s="6" t="n"/>
      <c r="D146" s="6" t="n"/>
      <c r="E146" s="6" t="n"/>
      <c r="F146" s="8" t="n"/>
      <c r="G146" s="6" t="n"/>
      <c r="H146" s="6" t="n"/>
      <c r="I146" s="6" t="n"/>
      <c r="J146" s="8" t="n"/>
    </row>
    <row r="147">
      <c r="A147" s="7" t="n"/>
      <c r="B147" s="6" t="n"/>
      <c r="C147" s="6" t="n"/>
      <c r="D147" s="6" t="n"/>
      <c r="E147" s="6" t="n"/>
      <c r="F147" s="8" t="n"/>
      <c r="G147" s="6" t="n"/>
      <c r="H147" s="6" t="n"/>
      <c r="I147" s="6" t="n"/>
      <c r="J147" s="8" t="n"/>
    </row>
    <row r="148">
      <c r="A148" s="7" t="n"/>
      <c r="B148" s="6" t="n"/>
      <c r="C148" s="6" t="n"/>
      <c r="D148" s="6" t="n"/>
      <c r="E148" s="6" t="n"/>
      <c r="F148" s="8" t="n"/>
      <c r="G148" s="6" t="n"/>
      <c r="H148" s="6" t="n"/>
      <c r="I148" s="6" t="n"/>
      <c r="J148" s="8" t="n"/>
    </row>
    <row r="149">
      <c r="A149" s="7" t="n"/>
      <c r="B149" s="6" t="n"/>
      <c r="C149" s="6" t="n"/>
      <c r="D149" s="6" t="n"/>
      <c r="E149" s="6" t="n"/>
      <c r="F149" s="8" t="n"/>
      <c r="G149" s="6" t="n"/>
      <c r="H149" s="6" t="n"/>
      <c r="I149" s="6" t="n"/>
      <c r="J149" s="8" t="n"/>
    </row>
    <row r="150">
      <c r="A150" s="7" t="n"/>
      <c r="B150" s="6" t="n"/>
      <c r="C150" s="6" t="n"/>
      <c r="D150" s="6" t="n"/>
      <c r="E150" s="6" t="n"/>
      <c r="F150" s="8" t="n"/>
      <c r="G150" s="6" t="n"/>
      <c r="H150" s="6" t="n"/>
      <c r="I150" s="6" t="n"/>
      <c r="J150" s="8" t="n"/>
    </row>
    <row r="151">
      <c r="A151" s="7" t="n"/>
      <c r="B151" s="6" t="n"/>
      <c r="C151" s="6" t="n"/>
      <c r="D151" s="6" t="n"/>
      <c r="E151" s="6" t="n"/>
      <c r="F151" s="8" t="n"/>
      <c r="G151" s="6" t="n"/>
      <c r="H151" s="6" t="n"/>
      <c r="I151" s="6" t="n"/>
      <c r="J151" s="8" t="n"/>
    </row>
    <row r="152">
      <c r="A152" s="7" t="n"/>
      <c r="B152" s="6" t="n"/>
      <c r="C152" s="6" t="n"/>
      <c r="D152" s="6" t="n"/>
      <c r="E152" s="6" t="n"/>
      <c r="F152" s="8" t="n"/>
      <c r="G152" s="6" t="n"/>
      <c r="H152" s="6" t="n"/>
      <c r="I152" s="6" t="n"/>
      <c r="J152" s="8" t="n"/>
    </row>
    <row r="153">
      <c r="A153" s="7" t="n"/>
      <c r="B153" s="6" t="n"/>
      <c r="C153" s="6" t="n"/>
      <c r="D153" s="6" t="n"/>
      <c r="E153" s="6" t="n"/>
      <c r="F153" s="8" t="n"/>
      <c r="G153" s="6" t="n"/>
      <c r="H153" s="6" t="n"/>
      <c r="I153" s="6" t="n"/>
      <c r="J153" s="8" t="n"/>
    </row>
    <row r="154">
      <c r="A154" s="7" t="n"/>
      <c r="B154" s="6" t="n"/>
      <c r="C154" s="6" t="n"/>
      <c r="D154" s="6" t="n"/>
      <c r="E154" s="6" t="n"/>
      <c r="F154" s="8" t="n"/>
      <c r="G154" s="6" t="n"/>
      <c r="H154" s="6" t="n"/>
      <c r="I154" s="6" t="n"/>
      <c r="J154" s="8" t="n"/>
    </row>
  </sheetData>
  <conditionalFormatting sqref="F5:F154">
    <cfRule type="cellIs" priority="1" operator="equal" dxfId="0">
      <formula>"At risk"</formula>
    </cfRule>
    <cfRule type="cellIs" priority="2" operator="equal" dxfId="1">
      <formula>"Safe"</formula>
    </cfRule>
  </conditionalFormatting>
  <dataValidations count="4">
    <dataValidation sqref="E5:E154" showDropDown="0" showInputMessage="0" showErrorMessage="1" allowBlank="1" errorTitle="Invalid entry" error="Pick a value from the list." type="list">
      <formula1>"PPE,Body position and ergonomics,Tools and equipment,Housekeeping,Procedures and energy control,Traffic and forklifts"</formula1>
    </dataValidation>
    <dataValidation sqref="F5:F154" showDropDown="0" showInputMessage="0" showErrorMessage="1" allowBlank="1" errorTitle="Invalid entry" error="Pick a value from the list." type="list">
      <formula1>"Safe,At risk"</formula1>
    </dataValidation>
    <dataValidation sqref="G5:G154" showDropDown="0" showInputMessage="0" showErrorMessage="1" allowBlank="1" errorTitle="Invalid entry" error="Pick a value from the list." type="list">
      <formula1>"Tools or equipment not suited to the task,Time pressure,Unclear or missing procedure,PPE uncomfortable or unavailable,Habit or drift from the procedure,Other"</formula1>
    </dataValidation>
    <dataValidation sqref="J5:J154" showDropDown="0" showInputMessage="0" showErrorMessage="1" allowBlank="1" errorTitle="Invalid entry" error="Pick a value from the list." type="list">
      <formula1>"Y,N"</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R16"/>
  <sheetViews>
    <sheetView workbookViewId="0">
      <selection activeCell="A1" sqref="A1"/>
    </sheetView>
  </sheetViews>
  <sheetFormatPr baseColWidth="8" defaultRowHeight="15"/>
  <cols>
    <col width="24" customWidth="1" min="1" max="1"/>
    <col width="16" customWidth="1" min="2" max="2"/>
    <col width="10" customWidth="1" min="3" max="3"/>
    <col width="6"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6" customWidth="1" min="13" max="13"/>
    <col width="6" customWidth="1" min="14" max="14"/>
    <col width="6" customWidth="1" min="15" max="15"/>
    <col width="11" customWidth="1" min="16" max="16"/>
    <col width="12" customWidth="1" min="17" max="17"/>
    <col width="12" customWidth="1" min="18" max="18"/>
  </cols>
  <sheetData>
    <row r="1">
      <c r="A1" s="1" t="inlineStr">
        <is>
          <t>LEADER WALK PLAN</t>
        </is>
      </c>
    </row>
    <row r="2">
      <c r="A2" s="4" t="inlineStr">
        <is>
          <t>Planned walks per month and walks completed each month. Completion calculates.</t>
        </is>
      </c>
    </row>
    <row r="4" ht="44" customHeight="1">
      <c r="A4" s="5" t="inlineStr">
        <is>
          <t>Leader (role)</t>
        </is>
      </c>
      <c r="B4" s="5" t="inlineStr">
        <is>
          <t>Area</t>
        </is>
      </c>
      <c r="C4" s="5" t="inlineStr">
        <is>
          <t>Planned per month</t>
        </is>
      </c>
      <c r="D4" s="5" t="inlineStr">
        <is>
          <t>Jan</t>
        </is>
      </c>
      <c r="E4" s="5" t="inlineStr">
        <is>
          <t>Feb</t>
        </is>
      </c>
      <c r="F4" s="5" t="inlineStr">
        <is>
          <t>Mar</t>
        </is>
      </c>
      <c r="G4" s="5" t="inlineStr">
        <is>
          <t>Apr</t>
        </is>
      </c>
      <c r="H4" s="5" t="inlineStr">
        <is>
          <t>May</t>
        </is>
      </c>
      <c r="I4" s="5" t="inlineStr">
        <is>
          <t>Jun</t>
        </is>
      </c>
      <c r="J4" s="5" t="inlineStr">
        <is>
          <t>Jul</t>
        </is>
      </c>
      <c r="K4" s="5" t="inlineStr">
        <is>
          <t>Aug</t>
        </is>
      </c>
      <c r="L4" s="5" t="inlineStr">
        <is>
          <t>Sep</t>
        </is>
      </c>
      <c r="M4" s="5" t="inlineStr">
        <is>
          <t>Oct</t>
        </is>
      </c>
      <c r="N4" s="5" t="inlineStr">
        <is>
          <t>Nov</t>
        </is>
      </c>
      <c r="O4" s="5" t="inlineStr">
        <is>
          <t>Dec</t>
        </is>
      </c>
      <c r="P4" s="5" t="inlineStr">
        <is>
          <t>Completed</t>
        </is>
      </c>
      <c r="Q4" s="5" t="inlineStr">
        <is>
          <t>Planned (year to date)</t>
        </is>
      </c>
      <c r="R4" s="5" t="inlineStr">
        <is>
          <t>Completion</t>
        </is>
      </c>
    </row>
    <row r="5">
      <c r="A5" s="6" t="inlineStr">
        <is>
          <t>Plant manager</t>
        </is>
      </c>
      <c r="B5" s="6" t="inlineStr">
        <is>
          <t>All areas</t>
        </is>
      </c>
      <c r="C5" s="8" t="n">
        <v>2</v>
      </c>
      <c r="D5" s="8" t="n">
        <v>2</v>
      </c>
      <c r="E5" s="8" t="n">
        <v>2</v>
      </c>
      <c r="F5" s="8" t="n">
        <v>1</v>
      </c>
      <c r="G5" s="8" t="n">
        <v>2</v>
      </c>
      <c r="H5" s="8" t="n">
        <v>2</v>
      </c>
      <c r="I5" s="8" t="n">
        <v>2</v>
      </c>
      <c r="J5" s="8" t="n">
        <v>1</v>
      </c>
      <c r="K5" s="8" t="n">
        <v>2</v>
      </c>
      <c r="L5" s="8" t="n">
        <v>2</v>
      </c>
      <c r="M5" s="8" t="n"/>
      <c r="N5" s="8" t="n"/>
      <c r="O5" s="8" t="n"/>
      <c r="P5" s="9">
        <f>IF(A5="","",SUM(D5:O5))</f>
        <v/>
      </c>
      <c r="Q5" s="9">
        <f>IF(A5="","",C5*COUNT(D5:O5))</f>
        <v/>
      </c>
      <c r="R5" s="10">
        <f>IF(OR(A5="",Q5=0),"",P5/Q5)</f>
        <v/>
      </c>
    </row>
    <row r="6">
      <c r="A6" s="6" t="inlineStr">
        <is>
          <t>Operations manager</t>
        </is>
      </c>
      <c r="B6" s="6" t="inlineStr">
        <is>
          <t>Machining</t>
        </is>
      </c>
      <c r="C6" s="8" t="n">
        <v>4</v>
      </c>
      <c r="D6" s="8" t="n">
        <v>4</v>
      </c>
      <c r="E6" s="8" t="n">
        <v>3</v>
      </c>
      <c r="F6" s="8" t="n">
        <v>4</v>
      </c>
      <c r="G6" s="8" t="n">
        <v>4</v>
      </c>
      <c r="H6" s="8" t="n">
        <v>3</v>
      </c>
      <c r="I6" s="8" t="n">
        <v>4</v>
      </c>
      <c r="J6" s="8" t="n">
        <v>4</v>
      </c>
      <c r="K6" s="8" t="n">
        <v>3</v>
      </c>
      <c r="L6" s="8" t="n">
        <v>4</v>
      </c>
      <c r="M6" s="8" t="n"/>
      <c r="N6" s="8" t="n"/>
      <c r="O6" s="8" t="n"/>
      <c r="P6" s="9">
        <f>IF(A6="","",SUM(D6:O6))</f>
        <v/>
      </c>
      <c r="Q6" s="9">
        <f>IF(A6="","",C6*COUNT(D6:O6))</f>
        <v/>
      </c>
      <c r="R6" s="10">
        <f>IF(OR(A6="",Q6=0),"",P6/Q6)</f>
        <v/>
      </c>
    </row>
    <row r="7">
      <c r="A7" s="6" t="inlineStr">
        <is>
          <t>Production supervisor</t>
        </is>
      </c>
      <c r="B7" s="6" t="inlineStr">
        <is>
          <t>Assembly</t>
        </is>
      </c>
      <c r="C7" s="8" t="n">
        <v>4</v>
      </c>
      <c r="D7" s="8" t="n">
        <v>4</v>
      </c>
      <c r="E7" s="8" t="n">
        <v>4</v>
      </c>
      <c r="F7" s="8" t="n">
        <v>3</v>
      </c>
      <c r="G7" s="8" t="n">
        <v>4</v>
      </c>
      <c r="H7" s="8" t="n">
        <v>4</v>
      </c>
      <c r="I7" s="8" t="n">
        <v>4</v>
      </c>
      <c r="J7" s="8" t="n">
        <v>3</v>
      </c>
      <c r="K7" s="8" t="n">
        <v>4</v>
      </c>
      <c r="L7" s="8" t="n">
        <v>4</v>
      </c>
      <c r="M7" s="8" t="n"/>
      <c r="N7" s="8" t="n"/>
      <c r="O7" s="8" t="n"/>
      <c r="P7" s="9">
        <f>IF(A7="","",SUM(D7:O7))</f>
        <v/>
      </c>
      <c r="Q7" s="9">
        <f>IF(A7="","",C7*COUNT(D7:O7))</f>
        <v/>
      </c>
      <c r="R7" s="10">
        <f>IF(OR(A7="",Q7=0),"",P7/Q7)</f>
        <v/>
      </c>
    </row>
    <row r="8">
      <c r="A8" s="6" t="inlineStr">
        <is>
          <t>Maintenance lead</t>
        </is>
      </c>
      <c r="B8" s="6" t="inlineStr">
        <is>
          <t>Maintenance</t>
        </is>
      </c>
      <c r="C8" s="8" t="n">
        <v>4</v>
      </c>
      <c r="D8" s="8" t="n">
        <v>3</v>
      </c>
      <c r="E8" s="8" t="n">
        <v>2</v>
      </c>
      <c r="F8" s="8" t="n">
        <v>3</v>
      </c>
      <c r="G8" s="8" t="n">
        <v>3</v>
      </c>
      <c r="H8" s="8" t="n">
        <v>2</v>
      </c>
      <c r="I8" s="8" t="n">
        <v>4</v>
      </c>
      <c r="J8" s="8" t="n">
        <v>3</v>
      </c>
      <c r="K8" s="8" t="n">
        <v>2</v>
      </c>
      <c r="L8" s="8" t="n">
        <v>3</v>
      </c>
      <c r="M8" s="8" t="n"/>
      <c r="N8" s="8" t="n"/>
      <c r="O8" s="8" t="n"/>
      <c r="P8" s="9">
        <f>IF(A8="","",SUM(D8:O8))</f>
        <v/>
      </c>
      <c r="Q8" s="9">
        <f>IF(A8="","",C8*COUNT(D8:O8))</f>
        <v/>
      </c>
      <c r="R8" s="10">
        <f>IF(OR(A8="",Q8=0),"",P8/Q8)</f>
        <v/>
      </c>
    </row>
    <row r="9">
      <c r="A9" s="6" t="inlineStr">
        <is>
          <t>Shipping supervisor</t>
        </is>
      </c>
      <c r="B9" s="6" t="inlineStr">
        <is>
          <t>Shipping</t>
        </is>
      </c>
      <c r="C9" s="8" t="n">
        <v>4</v>
      </c>
      <c r="D9" s="8" t="n">
        <v>4</v>
      </c>
      <c r="E9" s="8" t="n">
        <v>4</v>
      </c>
      <c r="F9" s="8" t="n">
        <v>4</v>
      </c>
      <c r="G9" s="8" t="n">
        <v>3</v>
      </c>
      <c r="H9" s="8" t="n">
        <v>4</v>
      </c>
      <c r="I9" s="8" t="n">
        <v>4</v>
      </c>
      <c r="J9" s="8" t="n">
        <v>4</v>
      </c>
      <c r="K9" s="8" t="n">
        <v>4</v>
      </c>
      <c r="L9" s="8" t="n">
        <v>3</v>
      </c>
      <c r="M9" s="8" t="n"/>
      <c r="N9" s="8" t="n"/>
      <c r="O9" s="8" t="n"/>
      <c r="P9" s="9">
        <f>IF(A9="","",SUM(D9:O9))</f>
        <v/>
      </c>
      <c r="Q9" s="9">
        <f>IF(A9="","",C9*COUNT(D9:O9))</f>
        <v/>
      </c>
      <c r="R9" s="10">
        <f>IF(OR(A9="",Q9=0),"",P9/Q9)</f>
        <v/>
      </c>
    </row>
    <row r="10">
      <c r="A10" s="6" t="inlineStr">
        <is>
          <t>Safety coordinator</t>
        </is>
      </c>
      <c r="B10" s="6" t="inlineStr">
        <is>
          <t>All areas</t>
        </is>
      </c>
      <c r="C10" s="8" t="n">
        <v>8</v>
      </c>
      <c r="D10" s="8" t="n">
        <v>8</v>
      </c>
      <c r="E10" s="8" t="n">
        <v>8</v>
      </c>
      <c r="F10" s="8" t="n">
        <v>7</v>
      </c>
      <c r="G10" s="8" t="n">
        <v>8</v>
      </c>
      <c r="H10" s="8" t="n">
        <v>8</v>
      </c>
      <c r="I10" s="8" t="n">
        <v>8</v>
      </c>
      <c r="J10" s="8" t="n">
        <v>7</v>
      </c>
      <c r="K10" s="8" t="n">
        <v>8</v>
      </c>
      <c r="L10" s="8" t="n">
        <v>8</v>
      </c>
      <c r="M10" s="8" t="n"/>
      <c r="N10" s="8" t="n"/>
      <c r="O10" s="8" t="n"/>
      <c r="P10" s="9">
        <f>IF(A10="","",SUM(D10:O10))</f>
        <v/>
      </c>
      <c r="Q10" s="9">
        <f>IF(A10="","",C10*COUNT(D10:O10))</f>
        <v/>
      </c>
      <c r="R10" s="10">
        <f>IF(OR(A10="",Q10=0),"",P10/Q10)</f>
        <v/>
      </c>
    </row>
    <row r="11">
      <c r="A11" s="6" t="n"/>
      <c r="B11" s="6" t="n"/>
      <c r="C11" s="8" t="n"/>
      <c r="D11" s="8" t="n"/>
      <c r="E11" s="8" t="n"/>
      <c r="F11" s="8" t="n"/>
      <c r="G11" s="8" t="n"/>
      <c r="H11" s="8" t="n"/>
      <c r="I11" s="8" t="n"/>
      <c r="J11" s="8" t="n"/>
      <c r="K11" s="8" t="n"/>
      <c r="L11" s="8" t="n"/>
      <c r="M11" s="8" t="n"/>
      <c r="N11" s="8" t="n"/>
      <c r="O11" s="8" t="n"/>
      <c r="P11" s="9">
        <f>IF(A11="","",SUM(D11:O11))</f>
        <v/>
      </c>
      <c r="Q11" s="9">
        <f>IF(A11="","",C11*COUNT(D11:O11))</f>
        <v/>
      </c>
      <c r="R11" s="10">
        <f>IF(OR(A11="",Q11=0),"",P11/Q11)</f>
        <v/>
      </c>
    </row>
    <row r="12">
      <c r="A12" s="6" t="n"/>
      <c r="B12" s="6" t="n"/>
      <c r="C12" s="8" t="n"/>
      <c r="D12" s="8" t="n"/>
      <c r="E12" s="8" t="n"/>
      <c r="F12" s="8" t="n"/>
      <c r="G12" s="8" t="n"/>
      <c r="H12" s="8" t="n"/>
      <c r="I12" s="8" t="n"/>
      <c r="J12" s="8" t="n"/>
      <c r="K12" s="8" t="n"/>
      <c r="L12" s="8" t="n"/>
      <c r="M12" s="8" t="n"/>
      <c r="N12" s="8" t="n"/>
      <c r="O12" s="8" t="n"/>
      <c r="P12" s="9">
        <f>IF(A12="","",SUM(D12:O12))</f>
        <v/>
      </c>
      <c r="Q12" s="9">
        <f>IF(A12="","",C12*COUNT(D12:O12))</f>
        <v/>
      </c>
      <c r="R12" s="10">
        <f>IF(OR(A12="",Q12=0),"",P12/Q12)</f>
        <v/>
      </c>
    </row>
    <row r="13">
      <c r="A13" s="6" t="n"/>
      <c r="B13" s="6" t="n"/>
      <c r="C13" s="8" t="n"/>
      <c r="D13" s="8" t="n"/>
      <c r="E13" s="8" t="n"/>
      <c r="F13" s="8" t="n"/>
      <c r="G13" s="8" t="n"/>
      <c r="H13" s="8" t="n"/>
      <c r="I13" s="8" t="n"/>
      <c r="J13" s="8" t="n"/>
      <c r="K13" s="8" t="n"/>
      <c r="L13" s="8" t="n"/>
      <c r="M13" s="8" t="n"/>
      <c r="N13" s="8" t="n"/>
      <c r="O13" s="8" t="n"/>
      <c r="P13" s="9">
        <f>IF(A13="","",SUM(D13:O13))</f>
        <v/>
      </c>
      <c r="Q13" s="9">
        <f>IF(A13="","",C13*COUNT(D13:O13))</f>
        <v/>
      </c>
      <c r="R13" s="10">
        <f>IF(OR(A13="",Q13=0),"",P13/Q13)</f>
        <v/>
      </c>
    </row>
    <row r="14">
      <c r="A14" s="6" t="n"/>
      <c r="B14" s="6" t="n"/>
      <c r="C14" s="8" t="n"/>
      <c r="D14" s="8" t="n"/>
      <c r="E14" s="8" t="n"/>
      <c r="F14" s="8" t="n"/>
      <c r="G14" s="8" t="n"/>
      <c r="H14" s="8" t="n"/>
      <c r="I14" s="8" t="n"/>
      <c r="J14" s="8" t="n"/>
      <c r="K14" s="8" t="n"/>
      <c r="L14" s="8" t="n"/>
      <c r="M14" s="8" t="n"/>
      <c r="N14" s="8" t="n"/>
      <c r="O14" s="8" t="n"/>
      <c r="P14" s="9">
        <f>IF(A14="","",SUM(D14:O14))</f>
        <v/>
      </c>
      <c r="Q14" s="9">
        <f>IF(A14="","",C14*COUNT(D14:O14))</f>
        <v/>
      </c>
      <c r="R14" s="10">
        <f>IF(OR(A14="",Q14=0),"",P14/Q14)</f>
        <v/>
      </c>
    </row>
    <row r="15">
      <c r="A15" s="6" t="n"/>
      <c r="B15" s="6" t="n"/>
      <c r="C15" s="8" t="n"/>
      <c r="D15" s="8" t="n"/>
      <c r="E15" s="8" t="n"/>
      <c r="F15" s="8" t="n"/>
      <c r="G15" s="8" t="n"/>
      <c r="H15" s="8" t="n"/>
      <c r="I15" s="8" t="n"/>
      <c r="J15" s="8" t="n"/>
      <c r="K15" s="8" t="n"/>
      <c r="L15" s="8" t="n"/>
      <c r="M15" s="8" t="n"/>
      <c r="N15" s="8" t="n"/>
      <c r="O15" s="8" t="n"/>
      <c r="P15" s="9">
        <f>IF(A15="","",SUM(D15:O15))</f>
        <v/>
      </c>
      <c r="Q15" s="9">
        <f>IF(A15="","",C15*COUNT(D15:O15))</f>
        <v/>
      </c>
      <c r="R15" s="10">
        <f>IF(OR(A15="",Q15=0),"",P15/Q15)</f>
        <v/>
      </c>
    </row>
    <row r="16">
      <c r="A16" s="6" t="n"/>
      <c r="B16" s="6" t="n"/>
      <c r="C16" s="8" t="n"/>
      <c r="D16" s="8" t="n"/>
      <c r="E16" s="8" t="n"/>
      <c r="F16" s="8" t="n"/>
      <c r="G16" s="8" t="n"/>
      <c r="H16" s="8" t="n"/>
      <c r="I16" s="8" t="n"/>
      <c r="J16" s="8" t="n"/>
      <c r="K16" s="8" t="n"/>
      <c r="L16" s="8" t="n"/>
      <c r="M16" s="8" t="n"/>
      <c r="N16" s="8" t="n"/>
      <c r="O16" s="8" t="n"/>
      <c r="P16" s="9">
        <f>IF(A16="","",SUM(D16:O16))</f>
        <v/>
      </c>
      <c r="Q16" s="9">
        <f>IF(A16="","",C16*COUNT(D16:O16))</f>
        <v/>
      </c>
      <c r="R16" s="10">
        <f>IF(OR(A16="",Q16=0),"",P16/Q16)</f>
        <v/>
      </c>
    </row>
  </sheetData>
  <conditionalFormatting sqref="R5:R16">
    <cfRule type="cellIs" priority="1" operator="lessThan" dxfId="0">
      <formula>0.8</formula>
    </cfRule>
  </conditionalFormatting>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s>
  <sheetData>
    <row r="1">
      <c r="A1" s="1" t="inlineStr">
        <is>
          <t>SUMMARY</t>
        </is>
      </c>
    </row>
    <row r="2">
      <c r="A2" s="4" t="inlineStr">
        <is>
          <t>Calculated from the Observation Log and the Walk Plan. The interval is the 95% Wilson interval for the share of safe observations.</t>
        </is>
      </c>
    </row>
    <row r="4" ht="32" customHeight="1">
      <c r="A4" s="5" t="inlineStr">
        <is>
          <t>Category</t>
        </is>
      </c>
      <c r="B4" s="5" t="inlineStr">
        <is>
          <t>Observations</t>
        </is>
      </c>
      <c r="C4" s="5" t="inlineStr">
        <is>
          <t>At risk</t>
        </is>
      </c>
      <c r="D4" s="5" t="inlineStr">
        <is>
          <t>Safe</t>
        </is>
      </c>
      <c r="E4" s="5" t="inlineStr">
        <is>
          <t>Share safe</t>
        </is>
      </c>
      <c r="F4" s="5" t="inlineStr">
        <is>
          <t>Lower 95%</t>
        </is>
      </c>
      <c r="G4" s="5" t="inlineStr">
        <is>
          <t>Upper 95%</t>
        </is>
      </c>
    </row>
    <row r="5">
      <c r="A5" s="11" t="inlineStr">
        <is>
          <t>PPE</t>
        </is>
      </c>
      <c r="B5" s="9">
        <f>COUNTIFS('Observation Log'!$E$5:$E$154,A5,'Observation Log'!$F$5:$F$154,"Safe")+COUNTIFS('Observation Log'!$E$5:$E$154,A5,'Observation Log'!$F$5:$F$154,"At risk")</f>
        <v/>
      </c>
      <c r="C5" s="9">
        <f>COUNTIFS('Observation Log'!$E$5:$E$154,A5,'Observation Log'!$F$5:$F$154,"At risk")</f>
        <v/>
      </c>
      <c r="D5" s="9">
        <f>B5-C5</f>
        <v/>
      </c>
      <c r="E5" s="10">
        <f>IF(B5=0,"",D5/B5)</f>
        <v/>
      </c>
      <c r="F5" s="10">
        <f>IF(B5=0,"",(E5+1.96^2/(2*B5)-1.96*SQRT(E5*(1-E5)/B5+1.96^2/(4*B5^2)))/(1+1.96^2/B5))</f>
        <v/>
      </c>
      <c r="G5" s="10">
        <f>IF(B5=0,"",(E5+1.96^2/(2*B5)+1.96*SQRT(E5*(1-E5)/B5+1.96^2/(4*B5^2)))/(1+1.96^2/B5))</f>
        <v/>
      </c>
    </row>
    <row r="6">
      <c r="A6" s="11" t="inlineStr">
        <is>
          <t>Body position and ergonomics</t>
        </is>
      </c>
      <c r="B6" s="9">
        <f>COUNTIFS('Observation Log'!$E$5:$E$154,A6,'Observation Log'!$F$5:$F$154,"Safe")+COUNTIFS('Observation Log'!$E$5:$E$154,A6,'Observation Log'!$F$5:$F$154,"At risk")</f>
        <v/>
      </c>
      <c r="C6" s="9">
        <f>COUNTIFS('Observation Log'!$E$5:$E$154,A6,'Observation Log'!$F$5:$F$154,"At risk")</f>
        <v/>
      </c>
      <c r="D6" s="9">
        <f>B6-C6</f>
        <v/>
      </c>
      <c r="E6" s="10">
        <f>IF(B6=0,"",D6/B6)</f>
        <v/>
      </c>
      <c r="F6" s="10">
        <f>IF(B6=0,"",(E6+1.96^2/(2*B6)-1.96*SQRT(E6*(1-E6)/B6+1.96^2/(4*B6^2)))/(1+1.96^2/B6))</f>
        <v/>
      </c>
      <c r="G6" s="10">
        <f>IF(B6=0,"",(E6+1.96^2/(2*B6)+1.96*SQRT(E6*(1-E6)/B6+1.96^2/(4*B6^2)))/(1+1.96^2/B6))</f>
        <v/>
      </c>
    </row>
    <row r="7">
      <c r="A7" s="11" t="inlineStr">
        <is>
          <t>Tools and equipment</t>
        </is>
      </c>
      <c r="B7" s="9">
        <f>COUNTIFS('Observation Log'!$E$5:$E$154,A7,'Observation Log'!$F$5:$F$154,"Safe")+COUNTIFS('Observation Log'!$E$5:$E$154,A7,'Observation Log'!$F$5:$F$154,"At risk")</f>
        <v/>
      </c>
      <c r="C7" s="9">
        <f>COUNTIFS('Observation Log'!$E$5:$E$154,A7,'Observation Log'!$F$5:$F$154,"At risk")</f>
        <v/>
      </c>
      <c r="D7" s="9">
        <f>B7-C7</f>
        <v/>
      </c>
      <c r="E7" s="10">
        <f>IF(B7=0,"",D7/B7)</f>
        <v/>
      </c>
      <c r="F7" s="10">
        <f>IF(B7=0,"",(E7+1.96^2/(2*B7)-1.96*SQRT(E7*(1-E7)/B7+1.96^2/(4*B7^2)))/(1+1.96^2/B7))</f>
        <v/>
      </c>
      <c r="G7" s="10">
        <f>IF(B7=0,"",(E7+1.96^2/(2*B7)+1.96*SQRT(E7*(1-E7)/B7+1.96^2/(4*B7^2)))/(1+1.96^2/B7))</f>
        <v/>
      </c>
    </row>
    <row r="8">
      <c r="A8" s="11" t="inlineStr">
        <is>
          <t>Housekeeping</t>
        </is>
      </c>
      <c r="B8" s="9">
        <f>COUNTIFS('Observation Log'!$E$5:$E$154,A8,'Observation Log'!$F$5:$F$154,"Safe")+COUNTIFS('Observation Log'!$E$5:$E$154,A8,'Observation Log'!$F$5:$F$154,"At risk")</f>
        <v/>
      </c>
      <c r="C8" s="9">
        <f>COUNTIFS('Observation Log'!$E$5:$E$154,A8,'Observation Log'!$F$5:$F$154,"At risk")</f>
        <v/>
      </c>
      <c r="D8" s="9">
        <f>B8-C8</f>
        <v/>
      </c>
      <c r="E8" s="10">
        <f>IF(B8=0,"",D8/B8)</f>
        <v/>
      </c>
      <c r="F8" s="10">
        <f>IF(B8=0,"",(E8+1.96^2/(2*B8)-1.96*SQRT(E8*(1-E8)/B8+1.96^2/(4*B8^2)))/(1+1.96^2/B8))</f>
        <v/>
      </c>
      <c r="G8" s="10">
        <f>IF(B8=0,"",(E8+1.96^2/(2*B8)+1.96*SQRT(E8*(1-E8)/B8+1.96^2/(4*B8^2)))/(1+1.96^2/B8))</f>
        <v/>
      </c>
    </row>
    <row r="9">
      <c r="A9" s="11" t="inlineStr">
        <is>
          <t>Procedures and energy control</t>
        </is>
      </c>
      <c r="B9" s="9">
        <f>COUNTIFS('Observation Log'!$E$5:$E$154,A9,'Observation Log'!$F$5:$F$154,"Safe")+COUNTIFS('Observation Log'!$E$5:$E$154,A9,'Observation Log'!$F$5:$F$154,"At risk")</f>
        <v/>
      </c>
      <c r="C9" s="9">
        <f>COUNTIFS('Observation Log'!$E$5:$E$154,A9,'Observation Log'!$F$5:$F$154,"At risk")</f>
        <v/>
      </c>
      <c r="D9" s="9">
        <f>B9-C9</f>
        <v/>
      </c>
      <c r="E9" s="10">
        <f>IF(B9=0,"",D9/B9)</f>
        <v/>
      </c>
      <c r="F9" s="10">
        <f>IF(B9=0,"",(E9+1.96^2/(2*B9)-1.96*SQRT(E9*(1-E9)/B9+1.96^2/(4*B9^2)))/(1+1.96^2/B9))</f>
        <v/>
      </c>
      <c r="G9" s="10">
        <f>IF(B9=0,"",(E9+1.96^2/(2*B9)+1.96*SQRT(E9*(1-E9)/B9+1.96^2/(4*B9^2)))/(1+1.96^2/B9))</f>
        <v/>
      </c>
    </row>
    <row r="10">
      <c r="A10" s="11" t="inlineStr">
        <is>
          <t>Traffic and forklifts</t>
        </is>
      </c>
      <c r="B10" s="9">
        <f>COUNTIFS('Observation Log'!$E$5:$E$154,A10,'Observation Log'!$F$5:$F$154,"Safe")+COUNTIFS('Observation Log'!$E$5:$E$154,A10,'Observation Log'!$F$5:$F$154,"At risk")</f>
        <v/>
      </c>
      <c r="C10" s="9">
        <f>COUNTIFS('Observation Log'!$E$5:$E$154,A10,'Observation Log'!$F$5:$F$154,"At risk")</f>
        <v/>
      </c>
      <c r="D10" s="9">
        <f>B10-C10</f>
        <v/>
      </c>
      <c r="E10" s="10">
        <f>IF(B10=0,"",D10/B10)</f>
        <v/>
      </c>
      <c r="F10" s="10">
        <f>IF(B10=0,"",(E10+1.96^2/(2*B10)-1.96*SQRT(E10*(1-E10)/B10+1.96^2/(4*B10^2)))/(1+1.96^2/B10))</f>
        <v/>
      </c>
      <c r="G10" s="10">
        <f>IF(B10=0,"",(E10+1.96^2/(2*B10)+1.96*SQRT(E10*(1-E10)/B10+1.96^2/(4*B10^2)))/(1+1.96^2/B10))</f>
        <v/>
      </c>
    </row>
    <row r="11">
      <c r="A11" s="12" t="inlineStr">
        <is>
          <t>All categories</t>
        </is>
      </c>
      <c r="B11" s="9">
        <f>SUM(B5:B10)</f>
        <v/>
      </c>
      <c r="C11" s="9">
        <f>SUM(C5:C10)</f>
        <v/>
      </c>
      <c r="D11" s="9">
        <f>SUM(D5:D10)</f>
        <v/>
      </c>
      <c r="E11" s="10">
        <f>IF(B11=0,"",D11/B11)</f>
        <v/>
      </c>
      <c r="F11" s="10">
        <f>IF(B11=0,"",(E11+1.96^2/(2*B11)-1.96*SQRT(E11*(1-E11)/B11+1.96^2/(4*B11^2)))/(1+1.96^2/B11))</f>
        <v/>
      </c>
      <c r="G11" s="10">
        <f>IF(B11=0,"",(E11+1.96^2/(2*B11)+1.96*SQRT(E11*(1-E11)/B11+1.96^2/(4*B11^2)))/(1+1.96^2/B11))</f>
        <v/>
      </c>
    </row>
    <row r="13" ht="32" customHeight="1">
      <c r="A13" s="5" t="inlineStr">
        <is>
          <t>Reason for at-risk work</t>
        </is>
      </c>
      <c r="B13" s="5" t="inlineStr">
        <is>
          <t>At-risk observations</t>
        </is>
      </c>
      <c r="C13" s="5" t="inlineStr">
        <is>
          <t>Share of at-risk</t>
        </is>
      </c>
    </row>
    <row r="14">
      <c r="A14" s="11" t="inlineStr">
        <is>
          <t>Tools or equipment not suited to the task</t>
        </is>
      </c>
      <c r="B14" s="9">
        <f>COUNTIF('Observation Log'!$G$5:$G$154,A14)</f>
        <v/>
      </c>
      <c r="C14" s="10">
        <f>IF($C$11=0,"",B14/$C$11)</f>
        <v/>
      </c>
    </row>
    <row r="15">
      <c r="A15" s="11" t="inlineStr">
        <is>
          <t>Time pressure</t>
        </is>
      </c>
      <c r="B15" s="9">
        <f>COUNTIF('Observation Log'!$G$5:$G$154,A15)</f>
        <v/>
      </c>
      <c r="C15" s="10">
        <f>IF($C$11=0,"",B15/$C$11)</f>
        <v/>
      </c>
    </row>
    <row r="16">
      <c r="A16" s="11" t="inlineStr">
        <is>
          <t>Unclear or missing procedure</t>
        </is>
      </c>
      <c r="B16" s="9">
        <f>COUNTIF('Observation Log'!$G$5:$G$154,A16)</f>
        <v/>
      </c>
      <c r="C16" s="10">
        <f>IF($C$11=0,"",B16/$C$11)</f>
        <v/>
      </c>
    </row>
    <row r="17">
      <c r="A17" s="11" t="inlineStr">
        <is>
          <t>PPE uncomfortable or unavailable</t>
        </is>
      </c>
      <c r="B17" s="9">
        <f>COUNTIF('Observation Log'!$G$5:$G$154,A17)</f>
        <v/>
      </c>
      <c r="C17" s="10">
        <f>IF($C$11=0,"",B17/$C$11)</f>
        <v/>
      </c>
    </row>
    <row r="18">
      <c r="A18" s="11" t="inlineStr">
        <is>
          <t>Habit or drift from the procedure</t>
        </is>
      </c>
      <c r="B18" s="9">
        <f>COUNTIF('Observation Log'!$G$5:$G$154,A18)</f>
        <v/>
      </c>
      <c r="C18" s="10">
        <f>IF($C$11=0,"",B18/$C$11)</f>
        <v/>
      </c>
    </row>
    <row r="19">
      <c r="A19" s="11" t="inlineStr">
        <is>
          <t>Other</t>
        </is>
      </c>
      <c r="B19" s="9">
        <f>COUNTIF('Observation Log'!$G$5:$G$154,A19)</f>
        <v/>
      </c>
      <c r="C19" s="10">
        <f>IF($C$11=0,"",B19/$C$11)</f>
        <v/>
      </c>
    </row>
    <row r="21">
      <c r="A21" s="13" t="inlineStr">
        <is>
          <t>Leader walks</t>
        </is>
      </c>
    </row>
    <row r="22">
      <c r="A22" s="14" t="inlineStr">
        <is>
          <t>Walks completed (year to date)</t>
        </is>
      </c>
      <c r="B22" s="9">
        <f>SUM('Walk Plan'!P5:P16)</f>
        <v/>
      </c>
    </row>
    <row r="23">
      <c r="A23" s="14" t="inlineStr">
        <is>
          <t>Walks planned (year to date)</t>
        </is>
      </c>
      <c r="B23" s="9">
        <f>SUM('Walk Plan'!Q5:Q16)</f>
        <v/>
      </c>
    </row>
    <row r="24">
      <c r="A24" s="14" t="inlineStr">
        <is>
          <t>Walk completion</t>
        </is>
      </c>
      <c r="B24" s="10">
        <f>IF(B23=0,"",B22/B23)</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2026-10-05T21:15:10Z</dcterms:created>
  <dcterms:modified xsi:type="dcterms:W3CDTF">2026-10-05T21:15:10Z</dcterms:modified>
</cp:coreProperties>
</file>